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6"/>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DISEÑO Y LINEAMIENTOS/HOJA DE VIDA DE INDICADORES/"/>
    </mc:Choice>
  </mc:AlternateContent>
  <xr:revisionPtr revIDLastSave="175" documentId="13_ncr:1_{2AFEDABD-7BF3-4C48-ADA8-20FDE05C2986}" xr6:coauthVersionLast="47" xr6:coauthVersionMax="47" xr10:uidLastSave="{E2D4A36A-00AB-40A3-AC7D-6A3178488AE9}"/>
  <bookViews>
    <workbookView xWindow="-108" yWindow="-108" windowWidth="23256" windowHeight="12456" tabRatio="725" firstSheet="5" activeTab="5" xr2:uid="{00000000-000D-0000-FFFF-FFFF00000000}"/>
  </bookViews>
  <sheets>
    <sheet name="IN-GES-DAL-001" sheetId="14" r:id="rId1"/>
    <sheet name="IN-GES-DAL-002" sheetId="15" r:id="rId2"/>
    <sheet name="IN-GES-DAL-003" sheetId="16" r:id="rId3"/>
    <sheet name="IN-GES-DAL-004" sheetId="17" r:id="rId4"/>
    <sheet name="IN-GES-DAL-005" sheetId="18" r:id="rId5"/>
    <sheet name="IN-GES-DAL-006" sheetId="19" r:id="rId6"/>
    <sheet name="lista" sheetId="5" state="hidden" r:id="rId7"/>
  </sheets>
  <definedNames>
    <definedName name="_xlnm.Print_Area" localSheetId="0">'IN-GES-DAL-001'!$A$1:$V$64</definedName>
    <definedName name="_xlnm.Print_Area" localSheetId="1">'IN-GES-DAL-002'!$A$1:$V$61</definedName>
    <definedName name="_xlnm.Print_Area" localSheetId="2">'IN-GES-DAL-003'!$A$1:$V$64</definedName>
    <definedName name="_xlnm.Print_Area" localSheetId="3">'IN-GES-DAL-004'!$A$1:$V$64</definedName>
    <definedName name="_xlnm.Print_Area" localSheetId="4">'IN-GES-DAL-005'!$A$1:$V$64</definedName>
    <definedName name="_xlnm.Print_Area" localSheetId="5">'IN-GES-DAL-006'!$A$1:$V$65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19" l="1"/>
  <c r="W47" i="19"/>
  <c r="W51" i="18"/>
  <c r="W48" i="18"/>
  <c r="W51" i="17"/>
  <c r="W48" i="17"/>
  <c r="W49" i="15"/>
  <c r="W47" i="15"/>
  <c r="W51" i="14"/>
  <c r="W48" i="14"/>
  <c r="W50" i="16" l="1"/>
  <c r="W47" i="16"/>
  <c r="B34" i="19"/>
  <c r="A34" i="19"/>
  <c r="B33" i="19"/>
  <c r="A33" i="19"/>
  <c r="B36" i="18"/>
  <c r="B35" i="18"/>
  <c r="B34" i="18"/>
  <c r="B33" i="18"/>
  <c r="B44" i="17"/>
  <c r="B43" i="17"/>
  <c r="B42" i="17"/>
  <c r="B41" i="17"/>
  <c r="B40" i="17"/>
  <c r="B39" i="17"/>
  <c r="B38" i="17"/>
  <c r="B37" i="17"/>
  <c r="B36" i="17"/>
  <c r="B35" i="17"/>
  <c r="B34" i="17"/>
  <c r="B33" i="17"/>
  <c r="B44" i="16"/>
  <c r="B43" i="16"/>
  <c r="B42" i="16"/>
  <c r="B41" i="16"/>
  <c r="B40" i="16"/>
  <c r="B39" i="16"/>
  <c r="B38" i="16"/>
  <c r="B37" i="16"/>
  <c r="B36" i="16"/>
  <c r="B35" i="16"/>
  <c r="B34" i="16"/>
  <c r="B33" i="16"/>
  <c r="B38" i="15"/>
  <c r="B37" i="15"/>
  <c r="B36" i="15"/>
  <c r="B35" i="15"/>
  <c r="B34" i="15"/>
  <c r="B33" i="15"/>
  <c r="B44" i="14"/>
  <c r="B43" i="14"/>
  <c r="B42" i="14"/>
  <c r="B41" i="14"/>
  <c r="B40" i="14"/>
  <c r="B39" i="14"/>
  <c r="B38" i="14"/>
  <c r="B37" i="14"/>
  <c r="B36" i="14"/>
  <c r="B35" i="14"/>
  <c r="B34" i="14"/>
  <c r="B33" i="14"/>
</calcChain>
</file>

<file path=xl/sharedStrings.xml><?xml version="1.0" encoding="utf-8"?>
<sst xmlns="http://schemas.openxmlformats.org/spreadsheetml/2006/main" count="1037" uniqueCount="336">
  <si>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</si>
  <si>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</si>
  <si>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</si>
  <si>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</si>
  <si>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</si>
  <si>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</si>
  <si>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</si>
  <si>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</si>
  <si>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</si>
  <si>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</si>
  <si>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</si>
  <si>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</si>
  <si>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</si>
  <si>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Misional</t>
  </si>
  <si>
    <t>Diseño y Adopción de Lineamientos para la Prestación de los Servicios Sociales en el Marco del Modelo Pedagógico Institucional</t>
  </si>
  <si>
    <t>DAL</t>
  </si>
  <si>
    <t>DEFINICIÓN DEL INDICADOR</t>
  </si>
  <si>
    <t>NOMBRE DEL INDICADOR</t>
  </si>
  <si>
    <t>TIPO</t>
  </si>
  <si>
    <t>VALIDACIÓN FORMULACIÓN DEL INDICADOR POR LA OAP</t>
  </si>
  <si>
    <t>CÓDIGO DE INDICADOR</t>
  </si>
  <si>
    <t>Vinculados al Estrategia de Formación Académica con inscripción y entrega de matricula.</t>
  </si>
  <si>
    <t>Indicador de Gestión</t>
  </si>
  <si>
    <t>Validado</t>
  </si>
  <si>
    <t>IN-GES-DAL-001</t>
  </si>
  <si>
    <t>01</t>
  </si>
  <si>
    <t>PERSPECTIVA</t>
  </si>
  <si>
    <t xml:space="preserve">OBJETIVO ESTRATÉGICO </t>
  </si>
  <si>
    <t>INICIATIVA ESTRATÉGICA</t>
  </si>
  <si>
    <t>ACCIÓN ASOCIADA AL PLAN DE ACCIÓN</t>
  </si>
  <si>
    <t>CÓDIGO ASIGNADO AL PROYECTO DE INVERSIÓN</t>
  </si>
  <si>
    <t>NOMBRE DEL PROYECTO</t>
  </si>
  <si>
    <t>N/A</t>
  </si>
  <si>
    <t>OBJETIVO DEL INDICADOR</t>
  </si>
  <si>
    <t>TIPOLOGÍA DE INDICADOR</t>
  </si>
  <si>
    <t>LÍNEA BASE</t>
  </si>
  <si>
    <t>META OBJETIVO</t>
  </si>
  <si>
    <t>META</t>
  </si>
  <si>
    <t xml:space="preserve">PLAZO  DE CUMPLIMIENTO </t>
  </si>
  <si>
    <t>VIGENCIA DE CUMPLIMENTO</t>
  </si>
  <si>
    <t xml:space="preserve">Medir la gestión realizada del número de Niños, Niñas, Adolescentes y/o Jóvenes (NNAJ) a los que se les promueve el restablecimiento de derecho a la educación mediante la vinculación a la Estrategia de Formación Académica con inscripción y entrega de matricula aplicada desde el mes febrero a Noviembre de la vigencia.  </t>
  </si>
  <si>
    <t>Eficacia</t>
  </si>
  <si>
    <t>2025</t>
  </si>
  <si>
    <t>2026</t>
  </si>
  <si>
    <t>2027</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</si>
  <si>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</si>
  <si>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</si>
  <si>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</si>
  <si>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</si>
  <si>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</si>
  <si>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</si>
  <si>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</si>
  <si>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</si>
  <si>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</si>
  <si>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Mensual</t>
  </si>
  <si>
    <t>Simple</t>
  </si>
  <si>
    <t>Ascendente</t>
  </si>
  <si>
    <t>Constante</t>
  </si>
  <si>
    <t xml:space="preserve">RANGO DE MEDICIÓN </t>
  </si>
  <si>
    <t>ACTORES INTERESADOS EN EL RESULTADO</t>
  </si>
  <si>
    <t>NIVEL MÁXIMO</t>
  </si>
  <si>
    <t>NIVEL ACEPTABLE</t>
  </si>
  <si>
    <t>NIVEL MINÍMO</t>
  </si>
  <si>
    <t>≤94% al 84%</t>
  </si>
  <si>
    <t>≤83%</t>
  </si>
  <si>
    <t xml:space="preserve">Subdirección Técnica de Lineamientos y Políticas, gerencia de capacidades y derechos, y componente de educación </t>
  </si>
  <si>
    <t>FUENTE DE INFORMACIÓN</t>
  </si>
  <si>
    <t>FÓRMULA DE CÁLCULO DEL INDICADOR</t>
  </si>
  <si>
    <t>Soporte pantallazo en PDF de solicitud del reporte mediante aplicativo ARANDA, en caso de no funcionar el aplicativo se realizará la solicitud mediante correo electrónico al equipo soporte SIMI. 
Reporte en PDF (SIMI) de Niños, Niñas, Adolescentes y/o Jóvenes (NNAJ) con inscripción y entrega matricula en SIMI/  reporte Niños, Niñas, Adolescentes y/o Jóvenes (NNAJ) con ficha de ingreso -modulo educación que responda  que"no" se encuentra estudiando actualmente la medición aplica del mes febrero a noviembre donde se realizan inscripciones y registro de actividades academicas.</t>
  </si>
  <si>
    <t>(Número de Niños, Niñas, Adolescentes y/o Jóvenes (NNAJ) con inscripción y entrega vinculándose al proceso de educación formal en el sistema de información mediante el diligenciamiento del formato inscripción y entrega de matricula/Número de Niños, Niñas, Adolescentes y/o Jóvenes (NNAJ) se encuentra desvinculado del proceso de educación formal con ruptura en los procesos de la escuela tradicional)*100</t>
  </si>
  <si>
    <t>COMPORTAMIENTO INDICADOR</t>
  </si>
  <si>
    <t>Meses:</t>
  </si>
  <si>
    <t>ENE</t>
  </si>
  <si>
    <t>FEB</t>
  </si>
  <si>
    <t>MAR</t>
  </si>
  <si>
    <t>ABR</t>
  </si>
  <si>
    <t>MAY</t>
  </si>
  <si>
    <t>JUN</t>
  </si>
  <si>
    <t>JUL</t>
  </si>
  <si>
    <t>AGOT</t>
  </si>
  <si>
    <t>SEPT</t>
  </si>
  <si>
    <t>OCT</t>
  </si>
  <si>
    <t>NOV</t>
  </si>
  <si>
    <t>DIC</t>
  </si>
  <si>
    <t>Dato Numerador:</t>
  </si>
  <si>
    <t>Dato Denominador:</t>
  </si>
  <si>
    <t>MONITOREO INDICADOR</t>
  </si>
  <si>
    <t>Periodo</t>
  </si>
  <si>
    <t>Resultado Monitoreo</t>
  </si>
  <si>
    <t>Ene</t>
  </si>
  <si>
    <t>Feb</t>
  </si>
  <si>
    <t>Mar</t>
  </si>
  <si>
    <t>Abr</t>
  </si>
  <si>
    <t>May</t>
  </si>
  <si>
    <t>Jun</t>
  </si>
  <si>
    <t>Jul</t>
  </si>
  <si>
    <t>Ago</t>
  </si>
  <si>
    <t>Sep</t>
  </si>
  <si>
    <t>Oct</t>
  </si>
  <si>
    <t>Nov</t>
  </si>
  <si>
    <t>Dic</t>
  </si>
  <si>
    <t>ANÁLISIS RESULTADO DEL INDICADOR</t>
  </si>
  <si>
    <t>PRIMER SEGUIMIENTO :</t>
  </si>
  <si>
    <t xml:space="preserve"> Se realiza seguimiento durante el primer trimestre de la medición donde se identifica que la medición se proyectó como inicio en el mes de febrero, no obstante, durante el desarrollo de la estrategia de formación que se tiene en convenio con el Gerardo paredes inicio a partir del mes de marzo, por lo cual se da inicio medición para para el tercer mes de la vigencia. Durante el desarrollo de la acción, se realiza la gestión de inscripción y matricula al 82% de la población. Es de resaltar que para la siguiente medición se realizará plan de acción con el fin de fortalecer los procesos de actualización de información del grado académico de los y las NNAJ. </t>
  </si>
  <si>
    <t>SEGUNDO SEGUIMIENTO :</t>
  </si>
  <si>
    <t>LIMITANTES</t>
  </si>
  <si>
    <t>VALIDACIÓN DEL SEGUIMIENTO POR LA OFICINA ASESORA DE PLANEACIÓN</t>
  </si>
  <si>
    <t>CONTROL DE CAMBIOS DEL INDICADOR</t>
  </si>
  <si>
    <t>FECHA</t>
  </si>
  <si>
    <t>CAMBIOS</t>
  </si>
  <si>
    <t>JUSTIFICACIÓN</t>
  </si>
  <si>
    <t>FECHA QUE APLICA LA MODIFICACIÓN</t>
  </si>
  <si>
    <t>Creación del Indicador para la Medición del Objetivo del Proceso</t>
  </si>
  <si>
    <t xml:space="preserve">Se efectua la creación del indicador, con el fin de medir el objetivo encontrado en la caracterización del proceso de Diseño y Adopción de Lineamientos para la Prestación de los Servicios Sociales en el Marco del Modelo Pedagógico Institucional. </t>
  </si>
  <si>
    <t>APROBACIÓN</t>
  </si>
  <si>
    <t>ELABORÓ:</t>
  </si>
  <si>
    <t xml:space="preserve">LINA SOFIA MORA TORRES </t>
  </si>
  <si>
    <t>CARGO:</t>
  </si>
  <si>
    <t xml:space="preserve">PROFESIONAL SUBDIRECCIÓN TÉCNICA DE LINEAMIENTOS Y POLÏTICAS </t>
  </si>
  <si>
    <t>REVISÓ:</t>
  </si>
  <si>
    <t>LADY ANDREA REYES MUÑOZ</t>
  </si>
  <si>
    <t>GERENCIA DE CAPACIDADES Y DERECHOS</t>
  </si>
  <si>
    <t>APROBÓ:</t>
  </si>
  <si>
    <t>FABIO ANDRÉS BENAVIDES ORTEGA</t>
  </si>
  <si>
    <t xml:space="preserve">SUBDIRECTOR DE LINEAMIENTOS Y POLÍTICAS </t>
  </si>
  <si>
    <t>REVISIÓN Y SEGUIMIENTO POR LA OFICINA ASESORA DE PLANEACIÓN</t>
  </si>
  <si>
    <t>REVISÓ OAP:</t>
  </si>
  <si>
    <t>PATRICIA VALDERRAMA IBARGUEN</t>
  </si>
  <si>
    <t>PROFESIONAL CONTRATISTA</t>
  </si>
  <si>
    <t>Vr. 02; 13/03/2024</t>
  </si>
  <si>
    <t>Vinculación de Adolescentes y Jóvenes vinculados a formación técnica</t>
  </si>
  <si>
    <t>IN-GES-DAL-002</t>
  </si>
  <si>
    <t xml:space="preserve">Medir la gestión del número de Adolescentes y Jóvenes (AJ) con bachiller académico a los que se les promueve la vinculación a  formación técnica convenios para recibir formación Tecnica, tecnológica y/o complementaria, con el fin de determinar el porcentaje de bachilleres que efectivamente acceden a estos procesos formativos y evaluar el impacto de la estrategia. </t>
  </si>
  <si>
    <t>Semestral</t>
  </si>
  <si>
    <t>≤69% al 60%</t>
  </si>
  <si>
    <t>≤59%</t>
  </si>
  <si>
    <t>Subdirección Técnica de Lineamientos y Políticas, Subdirección Técnica de Oportunidades, gerencia de inserción socioeconómica</t>
  </si>
  <si>
    <t>Soporte pantallazo en PDF de solicitud del reporte mediante aplicativo ARANDA, en caso de no funcionar el aplicativo se realizará la solicitud mediante correo electrónico al equipo soporte SIMI. 
Reporte en PDF (SIMI) de número de adolescentes y jovenes con registro con inscripción formación técnica convenios y/o matricula cursos informales formación técnica talleres/ Número de adolescentes y/o jóvenes que en ficha de ingreso - modulo educación reporten ser bachilleres academicos.</t>
  </si>
  <si>
    <t>(Número de Adolescentes y/o Jóvenes bachilleres con vinculación a formación técnica / Número de Adolescentes y/o Jovenes con bachiller academico activos en UPI)*100</t>
  </si>
  <si>
    <t>JUNIO 2025</t>
  </si>
  <si>
    <t>DICIEMBRE 2025</t>
  </si>
  <si>
    <t>JUNIO 2026</t>
  </si>
  <si>
    <t>DICIEMBRE 2026</t>
  </si>
  <si>
    <t>JUNIO 2027</t>
  </si>
  <si>
    <t>DICIEMBRE 2027</t>
  </si>
  <si>
    <t>Junio 2025</t>
  </si>
  <si>
    <t>Diciembre 2025</t>
  </si>
  <si>
    <t>Junio 2026</t>
  </si>
  <si>
    <t>Diciembre 2026</t>
  </si>
  <si>
    <t>Junio 2027</t>
  </si>
  <si>
    <t>Diciembre 2027</t>
  </si>
  <si>
    <t xml:space="preserve">Seguimiento del Número de Niños, Niñas, Adolescentes y/o Jóvenes (NNAJ) con activación reportes sisvecos. </t>
  </si>
  <si>
    <t>IN-GES-DAL-003</t>
  </si>
  <si>
    <t>Medir el Número de Niños, Niñas, Adolescentes y/o Jóvenes (NNAJ) con activación reporte sisvecos (Subsistema de Vigilancia epidemiológica de la conducta suicida) en el marco del plan de atención individual y familiar (PAIF) ante la identificación de presunta conducta suicida (pensamiento, amenaza y/o intento de quitarse la vida)</t>
  </si>
  <si>
    <t>Eficiencia</t>
  </si>
  <si>
    <t xml:space="preserve">≤89% al 80% </t>
  </si>
  <si>
    <t>≤79%</t>
  </si>
  <si>
    <t>Subdirección Técnica de Lineamientos y Políticas, gerencia de capacidades y derechos, y componente de psicosocial</t>
  </si>
  <si>
    <t>Soporte pantallazo en PDF de solicitud del reporte mediante aplicativo ARANDA, en caso de no funcionar el aplicativo se realizará la solicitud mediante correo electrónico al equipo soporte SIMI. 
Reporte en PDF (SIMI) de número de Niños, Niñas, Adolescentes y/o Jóvenes (NNAJ) con Ficha de observación y/o seguimiento - tipo de seguimiento - reporte sisvecos / Número de Niños, Niñas, Adolescentes y/o Jóvenes (NNAJ)  con reporte valoración sicosocial - estado emocional - presunta conducta suicida e intervención psicosocial - tipo de atención - presunta conducta suicida.</t>
  </si>
  <si>
    <t>(Número de Niños, Niñas, Adolescentes y/o Jóvenes (NNAJ) con activación reporte sisvecos/ Número de Niños, Niñas, Adolescentes y/o Jóvenes (NNAJ) ante la identificación presunta conducta suicida) *100</t>
  </si>
  <si>
    <t>Se realiza seguimiento durante el primer trimestre se evidencia debilidad en la gestión realizada en el indicador, se valida y para el mes de enero y marzo no se cumple el indicador, ubicándose en un rango minimo, no obstante, para el mes de febrero si se da cumplimiento al indicador, a nivel general se evidencia que la medición de este indicador se debe fortalecer. A partir de la identificación de la acción de ajustan los actores intervinientes para que se desarrolle fortalecimiento de reporte de sisvecos, para el mes de abril se crea parametrización y capacitación al talento humano  para fortalecer el proceso de registro de las acciones en el SIMI.</t>
  </si>
  <si>
    <t xml:space="preserve">Se evidencia que existen nuevos equipos de trabajo y se debe fortalecer el proceso de cualificación de la activación de ruta de atención y registro en el SIMI. En el mes de Enero no se contaba con todo el talento humano. </t>
  </si>
  <si>
    <t xml:space="preserve">Medición de NNAJ con prueba de Tamizaje TEST DAST-10 y remisión a la Estrategia de RRD. </t>
  </si>
  <si>
    <t>IN-GES-DAL-004</t>
  </si>
  <si>
    <t xml:space="preserve">Medir el Número de Niños, Niñas, Adolescentes y/o Jóvenes (NNAJ) con prueba de tamizaje  CUESTIONARIO DAST (TEST DAST-10) con resultado superior a tres(3) y remisón a la estrategia de reducción de riesgo y daño (.RRD) dando cumplimiento al plan de atención individual y familiar.    </t>
  </si>
  <si>
    <t>≤74% al 65%</t>
  </si>
  <si>
    <t>≤64%</t>
  </si>
  <si>
    <t>Soporte pantallazo en PDF de solicitud del reporte mediante aplicativo ARANDA, en caso de no funcionar el aplicativo se realizará la solicitud mediante correo electrónico al equipo soporte SIMI. 
Reporte en PDF (SIMI) Número de Niños, Niñas, Adolescentes y/o Jóvenes (NNAJ con ficha de observación y/o seguimiento (FOS) de remisión reducción de riesgo y daño /  Número de Número de Niños, Niñas, Adolescentes y/o Jóvenes (NNAJ) concon prueba de tamizaje  CUESTIONARIO DAST (TEST DAST-10) con resultado igual o superior a tres (3)  y  ficha de observación y/o seguimiento (FOS) de socialización proceso RRD con acepta remisión a la estrategia .</t>
  </si>
  <si>
    <t>(Número de Niños, Niñas, Adolescentes y/o Jóvenes (NNAJ) con remisión a la estrategia de reducción de riesgo y daño (.RRD) / Número de Niños, Niñas, Adolescentes y/o Jóvenes (NNAJ) con prueba de tamizaje  CUESTIONARIO DAST (TEST DAST-10) y resultado igual o superior a tres (3) socialización proceso RRD a NNAJ con aceptación de remisión a la estrategia) de reducción de riesgo y daño (.RRD) *100</t>
  </si>
  <si>
    <t>Se realiza medición al seguimiento durante el primer trimestre de la medición donde se identifica que LOS NNAJ con prueba de Tamizaje TEST DAST-10 se les realice remisión a la Estrategia de RRD, se valida la información y se da cumplimiento al mismo ubicándose en un rango de medición máximo, se evidencia que la medición supera la acción versus la proyecta ya que la medición correspondió en la presente vigencia al para el mes de enero y febrero se obtiene un 100% y el tercer mes corresponde a un 81% se identifica una baja de la acción, no obstante, se mantiene en el rango máximo.</t>
  </si>
  <si>
    <t xml:space="preserve">Medición del Número de NNA que requieren Ingreso al Modelo Pedagógico en Modalidad Internado mediante la Aplicación del Procedimiento de Valoración y Verificación de Criterios. </t>
  </si>
  <si>
    <t>IN-GES-DAL-005</t>
  </si>
  <si>
    <t>Medir el porcentaje de Niños, Niñas y/o Adolescentes (NNA) que inician en el modelo pedagógico en modalidad internado, en relación con el número de NNA convocados a la jornada de valoración, a quienes se les aplica el instrumento de valoración psicosocial y se determina que requieren ingreso a IDIPRON en esta modalidad, con el fin de analizar la efectividad del proceso de admisión y fortalecer los mecanismos de identificación y selección de beneficiarios.</t>
  </si>
  <si>
    <t>Trimestral</t>
  </si>
  <si>
    <t>≤79% al 70%</t>
  </si>
  <si>
    <t>≤69%</t>
  </si>
  <si>
    <t xml:space="preserve">Soporte pantallazo en PDF de solicitud del reporte mediante aplicativo ARANDA, en caso de no funcionar el aplicativo se realizará la solicitud mediante correo electrónico al equipo soporte SIMI. 
Reporte en PDF (SIMI) número de Niños, Niñas y/o Adolescentes (NNA) que ingresan al modelo pedagogico por primera vez o sin asistencia superior a un año. / Número Niños, Niñas y/o Adolescentes (NNA) con ficha de observación y/o seguimeinto (FOS) con proceso de ingreso a IDIPRON - convocatoria jornada de valoración y aplicación de valoración psicosocial donde se sugiera ingreso a modalidad de atención internado. </t>
  </si>
  <si>
    <t>(Número de Niños, Niñas y/o Adolescentes (NNA) con inicio al modelo pedagogico modalidad internado/Número de Niños, Niñas y/o Adolescentes (NNA) con  convocatoria jornada de valoración; aplicación del instrumento valoración sicosocial y que registre que requiere ingreso al IDIPRON Modalidad internado) *100</t>
  </si>
  <si>
    <t>MARZO</t>
  </si>
  <si>
    <t>JUNIO</t>
  </si>
  <si>
    <t>SEPTIEMBRE</t>
  </si>
  <si>
    <t>DICIEMBRE</t>
  </si>
  <si>
    <t xml:space="preserve">Se realiza seguimiento durante el primer trimestre de la medición donde se identifica que el número de NNA que requieren Ingreso al Modelo Pedagógico en Modalidad Internado, se valida la información y se da cumplimiento al mismo ubicándose en un rango de medición máximo, se evidencia que la medición supera la acción versus la proyecta, ya que, la medición correspondió en la presente vigencia al 100% de los ingresos de los NNA que ingresan vs los que requieren el ingreso a UPI modalidad de atención Internado. </t>
  </si>
  <si>
    <t>Índice de cumplimiento en las actividades programadas por las áreas de servicio</t>
  </si>
  <si>
    <t>IN-GES-DAL-006</t>
  </si>
  <si>
    <t xml:space="preserve">Medir el cumplimiento de las actividades programadas por las  áreas de servicio, a partir del seguimiento a los indicadores de gestión definidos  por las mismas,  conforme a lo establecido en los manuales de procesos y procedimientos de cada una de las áreas  a fin de generar estrategias de atención para garantizar la prestación del servicio a los NNAJ. </t>
  </si>
  <si>
    <t>Compuesto</t>
  </si>
  <si>
    <t>≤72% al 62%</t>
  </si>
  <si>
    <t xml:space="preserve">≤63% </t>
  </si>
  <si>
    <t xml:space="preserve">Subdirección Poblacional,Subdirección de Lineamientos y Políticas, gerencia de Capacidades y Derechos, Dirección General , Responsables de UPI </t>
  </si>
  <si>
    <t xml:space="preserve"> Soporte pantallazo en PDF de solicitud del reporte mediante aplicativo ARANDA, en caso de no funcionar el aplicativo se realizará la solicitud mediante correo electrónico al equipo soporte SIMI. 
 HV diligenciada con el Promedio de Medición y análisis de los indicadores de los  (8) ocho componentes diferentes: Educación (2), Sicosocial (9), Salud (1) , Sociolegal (7) y Espiritualidad (1), Artes (1) y Deportes (1).
Denominador: Número de Componentes de Derecho</t>
  </si>
  <si>
    <t>(Sumatoria del promedio de cumplimiento del Componente de Derecho / Número de Componentes de Derecho (8))*100</t>
  </si>
  <si>
    <t xml:space="preserve">JUNIO </t>
  </si>
  <si>
    <t xml:space="preserve">DICIEMBRE </t>
  </si>
  <si>
    <t xml:space="preserve">El seguimiento de este indicador no inicia en este trimestre.																			</t>
  </si>
  <si>
    <t>PROFESIONAL APOYO INDICADORES MISIONALES</t>
  </si>
  <si>
    <t>GERENTE CAPACIDADES Y DERECHOS</t>
  </si>
  <si>
    <t>SUBDIRECTOR DE LINEAMIENTOS Y POLITICAS</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</si>
  <si>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</si>
  <si>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</si>
  <si>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</si>
  <si>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</si>
  <si>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</si>
  <si>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</si>
  <si>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</si>
  <si>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</si>
  <si>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</si>
  <si>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</si>
  <si>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</si>
  <si>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</si>
  <si>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1 Año</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</si>
  <si>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</si>
  <si>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</si>
  <si>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</si>
  <si>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</si>
  <si>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</si>
  <si>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Estratégicos</t>
  </si>
  <si>
    <t>Numérico</t>
  </si>
  <si>
    <t>Indicador de Proyecto de inversión/Indicador de Estratégico</t>
  </si>
  <si>
    <t>Descendente</t>
  </si>
  <si>
    <t>Acumulativo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</si>
  <si>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</si>
  <si>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</si>
  <si>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</si>
  <si>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</si>
  <si>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</si>
  <si>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</si>
  <si>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Observaciones por Correo</t>
  </si>
  <si>
    <t>Validado con Observaciones</t>
  </si>
  <si>
    <t>02</t>
  </si>
  <si>
    <t>Indicador de Proyecto de inversión/Indicador de Gestión</t>
  </si>
  <si>
    <t>Efectividad</t>
  </si>
  <si>
    <t>Bimestral</t>
  </si>
  <si>
    <t>3 Años</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</si>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</sst>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11"/>
      <color rgb="FF000000"/>
      <name val="Arial1"/>
    </font>
    <font>
      <b/>
      <sz val="11"/>
      <color indexed="8"/>
      <name val="Arial1"/>
    </font>
    <font>
      <b/>
      <sz val="10"/>
      <color rgb="FF000000"/>
      <name val="Times New Roman"/>
      <family val="1"/>
    </font>
    <font>
      <b/>
      <sz val="11"/>
      <color theme="1"/>
      <name val="Calibri"/>
      <family val="2"/>
      <scheme val="minor"/>
    </font>
    <font>
      <sz val="11"/>
      <color indexed="8"/>
      <name val="Arial1"/>
      <charset val="134"/>
    </font>
    <font>
      <sz val="10"/>
      <color theme="1"/>
      <name val="Times New Roman"/>
      <family val="1"/>
    </font>
    <font>
      <sz val="10"/>
      <color rgb="FF000000"/>
      <name val="Times New Roman"/>
      <family val="1"/>
    </font>
    <font>
      <sz val="11"/>
      <color rgb="FF000000"/>
      <name val="Calibri"/>
      <family val="2"/>
      <scheme val="minor"/>
    </font>
    <font>
      <sz val="11"/>
      <color theme="1"/>
      <name val="Times New Roman"/>
      <family val="1"/>
    </font>
    <font>
      <sz val="11"/>
      <name val="Calibri"/>
      <family val="2"/>
    </font>
    <font>
      <b/>
      <sz val="11"/>
      <color theme="1"/>
      <name val="Times New Roman"/>
      <family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3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
      <left style="thin">
        <color theme="1"/>
      </left>
      <right style="thin">
        <color theme="1"/>
      </right>
      <top style="thin">
        <color theme="1"/>
      </top>
      <bottom/>
      <diagonal/>
    </border>
    <border>
      <left style="thin">
        <color rgb="FF000000"/>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rgb="FF000000"/>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indexed="64"/>
      </top>
      <bottom style="thin">
        <color rgb="FF000000"/>
      </bottom>
      <diagonal/>
    </border>
    <border>
      <left style="thin">
        <color rgb="FF000000"/>
      </left>
      <right/>
      <top style="thin">
        <color indexed="64"/>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style="thin">
        <color rgb="FF000000"/>
      </left>
      <right/>
      <top style="thin">
        <color indexed="64"/>
      </top>
      <bottom/>
      <diagonal/>
    </border>
    <border>
      <left style="thin">
        <color rgb="FF000000"/>
      </left>
      <right/>
      <top style="thin">
        <color indexed="64"/>
      </top>
      <bottom style="thin">
        <color indexed="64"/>
      </bottom>
      <diagonal/>
    </border>
  </borders>
  <cellStyleXfs count="5">
    <xf numFmtId="0" fontId="0" fillId="0" borderId="0"/>
    <xf numFmtId="0" fontId="1" fillId="0" borderId="0" applyBorder="0" applyProtection="0"/>
    <xf numFmtId="0" fontId="10" fillId="0" borderId="0"/>
    <xf numFmtId="0" fontId="16" fillId="0" borderId="0"/>
    <xf numFmtId="0" fontId="19" fillId="0" borderId="0"/>
  </cellStyleXfs>
  <cellXfs count="236">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0" xfId="0" applyFont="1" applyAlignment="1">
      <alignment wrapText="1"/>
    </xf>
    <xf numFmtId="0" fontId="8" fillId="0" borderId="5" xfId="0" applyFont="1" applyBorder="1" applyAlignment="1">
      <alignment horizontal="center" vertical="center" wrapText="1"/>
    </xf>
    <xf numFmtId="0" fontId="7"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2" fillId="0" borderId="0" xfId="0" applyFont="1"/>
    <xf numFmtId="0" fontId="3" fillId="0" borderId="8" xfId="0" applyFont="1" applyBorder="1" applyAlignment="1">
      <alignment horizontal="center" vertical="center"/>
    </xf>
    <xf numFmtId="0" fontId="0" fillId="0" borderId="0" xfId="0" applyAlignment="1">
      <alignment wrapText="1"/>
    </xf>
    <xf numFmtId="0" fontId="13" fillId="0" borderId="0" xfId="0" applyFont="1" applyAlignment="1">
      <alignment horizontal="center" vertical="center" wrapText="1"/>
    </xf>
    <xf numFmtId="0" fontId="0" fillId="8" borderId="0" xfId="0" applyFill="1" applyAlignment="1">
      <alignment horizontal="left" vertical="center" wrapText="1"/>
    </xf>
    <xf numFmtId="0" fontId="2" fillId="0" borderId="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5" fillId="0" borderId="0" xfId="0" applyFont="1" applyAlignment="1">
      <alignment horizontal="center" vertical="center" wrapText="1"/>
    </xf>
    <xf numFmtId="49" fontId="0" fillId="0" borderId="0" xfId="0" applyNumberFormat="1" applyAlignment="1">
      <alignment horizontal="center" vertical="center" wrapText="1"/>
    </xf>
    <xf numFmtId="9" fontId="18" fillId="0" borderId="5" xfId="3" applyNumberFormat="1" applyFont="1" applyBorder="1" applyAlignment="1">
      <alignment horizontal="center" vertical="center"/>
    </xf>
    <xf numFmtId="49" fontId="8" fillId="0" borderId="5" xfId="3" applyNumberFormat="1" applyFont="1" applyBorder="1" applyAlignment="1">
      <alignment horizontal="center" vertical="center"/>
    </xf>
    <xf numFmtId="9" fontId="18" fillId="0" borderId="17" xfId="3" applyNumberFormat="1" applyFont="1" applyBorder="1" applyAlignment="1">
      <alignment horizontal="center" vertical="center"/>
    </xf>
    <xf numFmtId="49" fontId="8" fillId="0" borderId="18" xfId="3" applyNumberFormat="1" applyFont="1" applyBorder="1" applyAlignment="1">
      <alignment horizontal="center" vertical="center"/>
    </xf>
    <xf numFmtId="9" fontId="18" fillId="0" borderId="19" xfId="3" applyNumberFormat="1" applyFont="1" applyBorder="1" applyAlignment="1">
      <alignment horizontal="center" vertical="center"/>
    </xf>
    <xf numFmtId="49" fontId="8" fillId="0" borderId="20" xfId="3" applyNumberFormat="1" applyFont="1" applyBorder="1" applyAlignment="1">
      <alignment horizontal="center" vertical="center"/>
    </xf>
    <xf numFmtId="9" fontId="20" fillId="0" borderId="21" xfId="4" applyNumberFormat="1" applyFont="1" applyBorder="1" applyAlignment="1">
      <alignment horizontal="center" vertical="center"/>
    </xf>
    <xf numFmtId="0" fontId="20" fillId="0" borderId="21" xfId="4" applyFont="1" applyBorder="1" applyAlignment="1">
      <alignment horizontal="center" vertical="center"/>
    </xf>
    <xf numFmtId="17" fontId="2" fillId="0" borderId="5" xfId="0" applyNumberFormat="1" applyFont="1" applyBorder="1" applyAlignment="1">
      <alignment horizontal="center" vertical="center"/>
    </xf>
    <xf numFmtId="49" fontId="8" fillId="0" borderId="16" xfId="3" applyNumberFormat="1" applyFont="1" applyBorder="1" applyAlignment="1">
      <alignment horizontal="center" vertical="center"/>
    </xf>
    <xf numFmtId="9" fontId="18" fillId="0" borderId="0" xfId="3" applyNumberFormat="1" applyFont="1" applyAlignment="1">
      <alignment horizontal="center" vertical="center"/>
    </xf>
    <xf numFmtId="0" fontId="20" fillId="0" borderId="0" xfId="4" applyFont="1" applyAlignment="1">
      <alignment horizontal="center" vertical="center"/>
    </xf>
    <xf numFmtId="9" fontId="20" fillId="0" borderId="0" xfId="4" applyNumberFormat="1" applyFont="1" applyAlignment="1">
      <alignment horizontal="center" vertical="center"/>
    </xf>
    <xf numFmtId="17" fontId="2" fillId="0" borderId="16" xfId="0" applyNumberFormat="1" applyFont="1" applyBorder="1" applyAlignment="1">
      <alignment horizontal="center" vertical="center"/>
    </xf>
    <xf numFmtId="0" fontId="2"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9" xfId="0" applyFont="1" applyBorder="1" applyAlignment="1" applyProtection="1">
      <alignment horizontal="left" vertical="center" wrapText="1"/>
      <protection locked="0"/>
    </xf>
    <xf numFmtId="14" fontId="9" fillId="0" borderId="5" xfId="0" applyNumberFormat="1" applyFont="1" applyBorder="1" applyAlignment="1">
      <alignment horizontal="center" vertical="center"/>
    </xf>
    <xf numFmtId="0" fontId="9"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0" fontId="9" fillId="0" borderId="5" xfId="0" applyFont="1" applyBorder="1" applyAlignment="1">
      <alignment horizontal="center"/>
    </xf>
    <xf numFmtId="49" fontId="9" fillId="0" borderId="5" xfId="0" applyNumberFormat="1"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9" fontId="8"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8" fillId="0" borderId="5" xfId="0" applyFont="1" applyBorder="1" applyAlignment="1">
      <alignment horizontal="center" vertical="center" wrapText="1"/>
    </xf>
    <xf numFmtId="9" fontId="8"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0" applyNumberFormat="1"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3" fillId="2" borderId="5" xfId="0" applyFont="1" applyFill="1" applyBorder="1" applyAlignment="1">
      <alignment horizontal="center" vertical="center"/>
    </xf>
    <xf numFmtId="0" fontId="8" fillId="0" borderId="9" xfId="0" applyFont="1" applyBorder="1" applyAlignment="1">
      <alignment horizontal="left" vertical="center" wrapText="1"/>
    </xf>
    <xf numFmtId="0" fontId="14" fillId="9" borderId="8" xfId="0" applyFont="1" applyFill="1" applyBorder="1" applyAlignment="1">
      <alignment horizontal="center" vertical="center"/>
    </xf>
    <xf numFmtId="0" fontId="14" fillId="9" borderId="9" xfId="0" applyFont="1" applyFill="1" applyBorder="1" applyAlignment="1">
      <alignment horizontal="center" vertical="center"/>
    </xf>
    <xf numFmtId="0" fontId="14" fillId="9"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14" fontId="8" fillId="0" borderId="8" xfId="0" applyNumberFormat="1" applyFont="1" applyBorder="1" applyAlignment="1">
      <alignment horizontal="center" vertical="center" wrapText="1"/>
    </xf>
    <xf numFmtId="14" fontId="8" fillId="0" borderId="10" xfId="0" applyNumberFormat="1" applyFont="1" applyBorder="1" applyAlignment="1">
      <alignment horizontal="center" vertical="center" wrapText="1"/>
    </xf>
    <xf numFmtId="14" fontId="8" fillId="0" borderId="5" xfId="0" applyNumberFormat="1" applyFont="1" applyBorder="1" applyAlignment="1">
      <alignment horizontal="center" vertical="center" wrapText="1"/>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11" fillId="0" borderId="2" xfId="0" applyFont="1" applyBorder="1" applyAlignment="1">
      <alignment horizontal="right" vertical="center"/>
    </xf>
    <xf numFmtId="0" fontId="8" fillId="0" borderId="8" xfId="3" applyFont="1" applyBorder="1" applyAlignment="1">
      <alignment horizontal="center" vertical="center" wrapText="1"/>
    </xf>
    <xf numFmtId="0" fontId="8" fillId="0" borderId="9"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5" xfId="3"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49" fontId="14" fillId="0" borderId="8" xfId="3" applyNumberFormat="1" applyFont="1" applyBorder="1" applyAlignment="1" applyProtection="1">
      <alignment horizontal="center" vertical="center" wrapText="1"/>
      <protection locked="0"/>
    </xf>
    <xf numFmtId="49" fontId="14" fillId="0" borderId="9" xfId="3" applyNumberFormat="1" applyFont="1" applyBorder="1" applyAlignment="1" applyProtection="1">
      <alignment horizontal="center" vertical="center" wrapText="1"/>
      <protection locked="0"/>
    </xf>
    <xf numFmtId="49" fontId="14" fillId="0" borderId="5" xfId="3" applyNumberFormat="1" applyFont="1" applyBorder="1" applyAlignment="1">
      <alignment horizontal="center" vertical="center" wrapText="1"/>
    </xf>
    <xf numFmtId="49" fontId="14" fillId="0" borderId="8" xfId="3" applyNumberFormat="1" applyFont="1" applyBorder="1" applyAlignment="1">
      <alignment horizontal="center" vertical="center" wrapText="1"/>
    </xf>
    <xf numFmtId="49" fontId="14" fillId="0" borderId="9" xfId="3" applyNumberFormat="1" applyFont="1" applyBorder="1" applyAlignment="1">
      <alignment horizontal="center" vertical="center" wrapText="1"/>
    </xf>
    <xf numFmtId="49" fontId="14" fillId="0" borderId="10" xfId="3" applyNumberFormat="1" applyFont="1" applyBorder="1" applyAlignment="1">
      <alignment horizontal="center" vertical="center" wrapText="1"/>
    </xf>
    <xf numFmtId="49" fontId="14" fillId="0" borderId="10" xfId="3" applyNumberFormat="1" applyFont="1" applyBorder="1" applyAlignment="1" applyProtection="1">
      <alignment horizontal="center" vertical="center" wrapText="1"/>
      <protection locked="0"/>
    </xf>
    <xf numFmtId="9" fontId="8" fillId="0" borderId="8" xfId="0" applyNumberFormat="1" applyFont="1" applyBorder="1" applyAlignment="1">
      <alignment horizontal="center" vertical="center"/>
    </xf>
    <xf numFmtId="9" fontId="2" fillId="0" borderId="9" xfId="0" applyNumberFormat="1" applyFont="1" applyBorder="1" applyAlignment="1">
      <alignment horizontal="center" vertical="center"/>
    </xf>
    <xf numFmtId="9" fontId="2" fillId="0" borderId="10" xfId="0" applyNumberFormat="1" applyFont="1" applyBorder="1" applyAlignment="1">
      <alignment horizontal="center" vertical="center"/>
    </xf>
    <xf numFmtId="0" fontId="18" fillId="0" borderId="9" xfId="0" applyFont="1" applyBorder="1" applyAlignment="1">
      <alignment horizontal="left" vertical="center" wrapText="1"/>
    </xf>
    <xf numFmtId="0" fontId="20" fillId="0" borderId="26" xfId="4" applyFont="1" applyBorder="1" applyAlignment="1">
      <alignment horizontal="center" vertical="center" wrapText="1"/>
    </xf>
    <xf numFmtId="0" fontId="20" fillId="0" borderId="26" xfId="4" applyFont="1" applyBorder="1" applyAlignment="1" applyProtection="1">
      <alignment horizontal="center" vertical="center"/>
      <protection locked="0"/>
    </xf>
    <xf numFmtId="0" fontId="20" fillId="0" borderId="25" xfId="4" applyFont="1" applyBorder="1" applyAlignment="1" applyProtection="1">
      <alignment horizontal="center" vertical="center"/>
      <protection locked="0"/>
    </xf>
    <xf numFmtId="0" fontId="20" fillId="0" borderId="23" xfId="4" applyFont="1" applyBorder="1" applyAlignment="1" applyProtection="1">
      <alignment horizontal="center" vertical="center"/>
      <protection locked="0"/>
    </xf>
    <xf numFmtId="0" fontId="20" fillId="0" borderId="22" xfId="4" applyFont="1" applyBorder="1" applyAlignment="1" applyProtection="1">
      <alignment horizontal="center" vertical="center"/>
      <protection locked="0"/>
    </xf>
    <xf numFmtId="0" fontId="22" fillId="0" borderId="26" xfId="4" applyFont="1" applyBorder="1" applyAlignment="1" applyProtection="1">
      <alignment horizontal="center" vertical="center"/>
      <protection locked="0"/>
    </xf>
    <xf numFmtId="0" fontId="22" fillId="0" borderId="26" xfId="4" applyFont="1" applyBorder="1" applyAlignment="1">
      <alignment horizontal="center" vertical="center"/>
    </xf>
    <xf numFmtId="0" fontId="22" fillId="0" borderId="28" xfId="4" applyFont="1" applyBorder="1" applyAlignment="1">
      <alignment horizontal="center" vertical="center" wrapText="1"/>
    </xf>
    <xf numFmtId="0" fontId="22" fillId="0" borderId="27" xfId="4" applyFont="1" applyBorder="1" applyAlignment="1">
      <alignment horizontal="center" vertical="center" wrapText="1"/>
    </xf>
    <xf numFmtId="0" fontId="18" fillId="0" borderId="37"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9" fontId="18" fillId="0" borderId="10" xfId="0" applyNumberFormat="1"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wrapText="1"/>
    </xf>
    <xf numFmtId="0" fontId="8" fillId="0" borderId="21"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17" fontId="14" fillId="0" borderId="8" xfId="0" applyNumberFormat="1" applyFont="1" applyBorder="1" applyAlignment="1">
      <alignment horizontal="center" vertical="center"/>
    </xf>
    <xf numFmtId="17" fontId="14" fillId="0" borderId="9" xfId="0" applyNumberFormat="1" applyFont="1" applyBorder="1" applyAlignment="1">
      <alignment horizontal="center" vertical="center"/>
    </xf>
    <xf numFmtId="17" fontId="14" fillId="0" borderId="5" xfId="0" applyNumberFormat="1" applyFont="1" applyBorder="1" applyAlignment="1">
      <alignment horizontal="center" vertical="center"/>
    </xf>
    <xf numFmtId="9" fontId="18" fillId="0" borderId="8" xfId="0" applyNumberFormat="1" applyFont="1" applyBorder="1" applyAlignment="1" applyProtection="1">
      <alignment horizontal="center" vertical="center" wrapText="1"/>
      <protection locked="0"/>
    </xf>
    <xf numFmtId="9" fontId="18" fillId="0" borderId="9" xfId="0" applyNumberFormat="1" applyFont="1" applyBorder="1" applyAlignment="1" applyProtection="1">
      <alignment horizontal="center" vertical="center" wrapText="1"/>
      <protection locked="0"/>
    </xf>
    <xf numFmtId="9" fontId="18" fillId="0" borderId="5" xfId="0" applyNumberFormat="1" applyFont="1" applyBorder="1" applyAlignment="1" applyProtection="1">
      <alignment horizontal="center" vertical="center" wrapText="1"/>
      <protection locked="0"/>
    </xf>
    <xf numFmtId="0" fontId="18" fillId="0" borderId="31"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30"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34" xfId="0" applyFont="1" applyBorder="1" applyAlignment="1">
      <alignment horizontal="center" vertical="center" wrapText="1"/>
    </xf>
    <xf numFmtId="0" fontId="13" fillId="0" borderId="0" xfId="0" applyFont="1" applyAlignment="1">
      <alignment horizontal="center" vertical="center" wrapText="1"/>
    </xf>
    <xf numFmtId="0" fontId="2" fillId="0" borderId="0" xfId="0" applyFont="1" applyAlignment="1"/>
    <xf numFmtId="0" fontId="2" fillId="0" borderId="14" xfId="0" applyFont="1" applyBorder="1" applyAlignment="1"/>
    <xf numFmtId="0" fontId="2" fillId="0" borderId="15" xfId="0" applyFont="1" applyBorder="1" applyAlignment="1"/>
    <xf numFmtId="0" fontId="2" fillId="0" borderId="11" xfId="0" applyFont="1" applyBorder="1" applyAlignment="1"/>
    <xf numFmtId="0" fontId="2" fillId="0" borderId="12" xfId="0" applyFont="1" applyBorder="1" applyAlignment="1"/>
    <xf numFmtId="0" fontId="2" fillId="0" borderId="13" xfId="0" applyFont="1" applyBorder="1" applyAlignment="1"/>
    <xf numFmtId="0" fontId="21" fillId="0" borderId="25" xfId="4" applyFont="1" applyBorder="1" applyAlignment="1" applyProtection="1">
      <protection locked="0"/>
    </xf>
    <xf numFmtId="0" fontId="21" fillId="0" borderId="24" xfId="4" applyFont="1" applyBorder="1" applyAlignment="1" applyProtection="1">
      <protection locked="0"/>
    </xf>
    <xf numFmtId="0" fontId="21" fillId="0" borderId="25" xfId="4" applyFont="1" applyBorder="1" applyAlignment="1"/>
    <xf numFmtId="0" fontId="21" fillId="0" borderId="24" xfId="4" applyFont="1" applyBorder="1" applyAlignment="1"/>
  </cellXfs>
  <cellStyles count="5">
    <cellStyle name="Normal" xfId="0" builtinId="0"/>
    <cellStyle name="Normal 2" xfId="1" xr:uid="{00000000-0005-0000-0000-000001000000}"/>
    <cellStyle name="Normal 2 2 2" xfId="4" xr:uid="{AA5C49CA-150C-4F54-8255-DDFB28296655}"/>
    <cellStyle name="Normal 3" xfId="2" xr:uid="{00000000-0005-0000-0000-000002000000}"/>
    <cellStyle name="Normal 5" xfId="3" xr:uid="{FEBE8104-C8F0-4505-8CAB-1A511BB5AB2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'IN-GES-DAL-001'!$B$32</c:f>
              <c:strCache>
                <c:ptCount val="1"/>
                <c:pt idx="0">
                  <c:v>Resultado Monitoreo</c:v>
                </c:pt>
              </c:strCache>
            </c:strRef>
          </c:tx>
          <c:spPr>
            <a:solidFill>
              <a:srgbClr val="004586"/>
            </a:solidFill>
            <a:ln w="25400">
              <a:noFill/>
            </a:ln>
          </c:spPr>
          <c:invertIfNegative val="0"/>
          <c:cat>
            <c:strRef>
              <c:f>'IN-GES-DAL-001'!$A$33:$A$44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'IN-GES-DAL-001'!$B$33:$B$44</c:f>
              <c:numCache>
                <c:formatCode>0%</c:formatCode>
                <c:ptCount val="12"/>
                <c:pt idx="0">
                  <c:v>0</c:v>
                </c:pt>
                <c:pt idx="1">
                  <c:v>0</c:v>
                </c:pt>
                <c:pt idx="2">
                  <c:v>0.82199999999999995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461-4C7F-B895-F9BF3C58044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'IN-GES-DAL-002'!$B$32</c:f>
              <c:strCache>
                <c:ptCount val="1"/>
                <c:pt idx="0">
                  <c:v>Resultado Monitoreo</c:v>
                </c:pt>
              </c:strCache>
            </c:strRef>
          </c:tx>
          <c:spPr>
            <a:solidFill>
              <a:srgbClr val="004586"/>
            </a:solidFill>
            <a:ln w="25400">
              <a:noFill/>
            </a:ln>
          </c:spPr>
          <c:invertIfNegative val="0"/>
          <c:cat>
            <c:strRef>
              <c:f>'IN-GES-DAL-002'!$A$33:$A$38</c:f>
              <c:strCache>
                <c:ptCount val="6"/>
                <c:pt idx="0">
                  <c:v>Junio 2025</c:v>
                </c:pt>
                <c:pt idx="1">
                  <c:v>Diciembre 2025</c:v>
                </c:pt>
                <c:pt idx="2">
                  <c:v>Junio 2026</c:v>
                </c:pt>
                <c:pt idx="3">
                  <c:v>Diciembre 2026</c:v>
                </c:pt>
                <c:pt idx="4">
                  <c:v>Junio 2027</c:v>
                </c:pt>
                <c:pt idx="5">
                  <c:v>Diciembre 2027</c:v>
                </c:pt>
              </c:strCache>
            </c:strRef>
          </c:cat>
          <c:val>
            <c:numRef>
              <c:f>'IN-GES-DAL-002'!$B$33:$B$38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CFE-42BB-A021-0E21F6C58CA4}"/>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'IN-GES-DAL-003'!$B$32</c:f>
              <c:strCache>
                <c:ptCount val="1"/>
                <c:pt idx="0">
                  <c:v>Resultado Monitoreo</c:v>
                </c:pt>
              </c:strCache>
            </c:strRef>
          </c:tx>
          <c:spPr>
            <a:solidFill>
              <a:srgbClr val="004586"/>
            </a:solidFill>
            <a:ln w="25400">
              <a:noFill/>
            </a:ln>
          </c:spPr>
          <c:invertIfNegative val="0"/>
          <c:cat>
            <c:strRef>
              <c:f>'IN-GES-DAL-003'!$A$33:$A$44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'IN-GES-DAL-003'!$B$33:$B$44</c:f>
              <c:numCache>
                <c:formatCode>0%</c:formatCode>
                <c:ptCount val="12"/>
                <c:pt idx="0">
                  <c:v>0.38461538461538464</c:v>
                </c:pt>
                <c:pt idx="1">
                  <c:v>1</c:v>
                </c:pt>
                <c:pt idx="2">
                  <c:v>0.26470588235294118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249-4BF3-877C-9DCA45CD591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'IN-GES-DAL-004'!$B$32</c:f>
              <c:strCache>
                <c:ptCount val="1"/>
                <c:pt idx="0">
                  <c:v>Resultado Monitoreo</c:v>
                </c:pt>
              </c:strCache>
            </c:strRef>
          </c:tx>
          <c:spPr>
            <a:solidFill>
              <a:srgbClr val="004586"/>
            </a:solidFill>
            <a:ln w="25400">
              <a:noFill/>
            </a:ln>
          </c:spPr>
          <c:invertIfNegative val="0"/>
          <c:cat>
            <c:strRef>
              <c:f>'IN-GES-DAL-004'!$A$33:$A$44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'IN-GES-DAL-004'!$B$33:$B$44</c:f>
              <c:numCache>
                <c:formatCode>0%</c:formatCode>
                <c:ptCount val="12"/>
                <c:pt idx="0">
                  <c:v>1</c:v>
                </c:pt>
                <c:pt idx="1">
                  <c:v>1</c:v>
                </c:pt>
                <c:pt idx="2">
                  <c:v>0.80555555555555558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926-49B6-BCE1-B8A47C3DED6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'IN-GES-DAL-005'!$B$32</c:f>
              <c:strCache>
                <c:ptCount val="1"/>
                <c:pt idx="0">
                  <c:v>Resultado Monitoreo</c:v>
                </c:pt>
              </c:strCache>
            </c:strRef>
          </c:tx>
          <c:spPr>
            <a:solidFill>
              <a:srgbClr val="004586"/>
            </a:solidFill>
            <a:ln w="25400">
              <a:noFill/>
            </a:ln>
          </c:spPr>
          <c:invertIfNegative val="0"/>
          <c:cat>
            <c:strRef>
              <c:f>'IN-GES-DAL-005'!$A$33:$A$36</c:f>
              <c:strCache>
                <c:ptCount val="4"/>
                <c:pt idx="0">
                  <c:v>MARZO</c:v>
                </c:pt>
                <c:pt idx="1">
                  <c:v>JUNIO</c:v>
                </c:pt>
                <c:pt idx="2">
                  <c:v>SEPTIEMBRE</c:v>
                </c:pt>
                <c:pt idx="3">
                  <c:v>DICIEMBRE</c:v>
                </c:pt>
              </c:strCache>
            </c:strRef>
          </c:cat>
          <c:val>
            <c:numRef>
              <c:f>'IN-GES-DAL-005'!$B$33:$B$36</c:f>
              <c:numCache>
                <c:formatCode>0%</c:formatCode>
                <c:ptCount val="4"/>
                <c:pt idx="0">
                  <c:v>1</c:v>
                </c:pt>
                <c:pt idx="1">
                  <c:v>0</c:v>
                </c:pt>
                <c:pt idx="2">
                  <c:v>0</c:v>
                </c:pt>
                <c:pt idx="3">
                  <c:v>0</c:v>
                </c:pt>
              </c:numCache>
            </c:numRef>
          </c:val>
          <c:extLst>
            <c:ext xmlns:c16="http://schemas.microsoft.com/office/drawing/2014/chart" uri="{C3380CC4-5D6E-409C-BE32-E72D297353CC}">
              <c16:uniqueId val="{00000000-E8AF-4823-B311-5CC944C561C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'IN-GES-DAL-006'!$B$32</c:f>
              <c:strCache>
                <c:ptCount val="1"/>
                <c:pt idx="0">
                  <c:v>Resultado Monitoreo</c:v>
                </c:pt>
              </c:strCache>
            </c:strRef>
          </c:tx>
          <c:spPr>
            <a:solidFill>
              <a:srgbClr val="004586"/>
            </a:solidFill>
            <a:ln w="25400">
              <a:noFill/>
            </a:ln>
          </c:spPr>
          <c:invertIfNegative val="0"/>
          <c:cat>
            <c:strRef>
              <c:f>'IN-GES-DAL-006'!$A$33:$A$34</c:f>
              <c:strCache>
                <c:ptCount val="2"/>
                <c:pt idx="0">
                  <c:v>JUNIO </c:v>
                </c:pt>
                <c:pt idx="1">
                  <c:v>DICIEMBRE </c:v>
                </c:pt>
              </c:strCache>
            </c:strRef>
          </c:cat>
          <c:val>
            <c:numRef>
              <c:f>'IN-GES-DAL-006'!$B$33:$B$34</c:f>
              <c:numCache>
                <c:formatCode>0%</c:formatCode>
                <c:ptCount val="2"/>
                <c:pt idx="0">
                  <c:v>0</c:v>
                </c:pt>
                <c:pt idx="1">
                  <c:v>0</c:v>
                </c:pt>
              </c:numCache>
            </c:numRef>
          </c:val>
          <c:extLst>
            <c:ext xmlns:c16="http://schemas.microsoft.com/office/drawing/2014/chart" uri="{C3380CC4-5D6E-409C-BE32-E72D297353CC}">
              <c16:uniqueId val="{00000000-6A1A-4BFA-B705-CCFFDA0FDCF1}"/>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5455920" y="10963275"/>
    <xdr:ext cx="7669530" cy="2914650"/>
    <xdr:graphicFrame macro="">
      <xdr:nvGraphicFramePr>
        <xdr:cNvPr id="2" name="Gráfico 3">
          <a:extLst>
            <a:ext uri="{FF2B5EF4-FFF2-40B4-BE49-F238E27FC236}">
              <a16:creationId xmlns:a16="http://schemas.microsoft.com/office/drawing/2014/main" id="{C87FED5E-B1E4-4FE6-A7A2-FE2628ACAD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D8AD672D-71F9-4EE4-A58E-D072ABEF3A8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8C58EDBD-6967-4D74-BD07-4F86EC725B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7B2E4B31-A0AE-49A5-986E-0C254F875DC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764F884A-32DF-4637-8B42-F1D3F510B8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B80800F0-9650-45D3-9BBC-DAAC52430EB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770245" y="10972800"/>
    <xdr:ext cx="6046470" cy="2592705"/>
    <xdr:graphicFrame macro="">
      <xdr:nvGraphicFramePr>
        <xdr:cNvPr id="2" name="Gráfico 3">
          <a:extLst>
            <a:ext uri="{FF2B5EF4-FFF2-40B4-BE49-F238E27FC236}">
              <a16:creationId xmlns:a16="http://schemas.microsoft.com/office/drawing/2014/main" id="{98ABEE5E-552B-4A61-B020-2649825708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22EAC144-18C4-4051-9EC4-ECA8690B467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732145" y="11696700"/>
    <xdr:ext cx="6046470" cy="2592705"/>
    <xdr:graphicFrame macro="">
      <xdr:nvGraphicFramePr>
        <xdr:cNvPr id="2" name="Gráfico 3">
          <a:extLst>
            <a:ext uri="{FF2B5EF4-FFF2-40B4-BE49-F238E27FC236}">
              <a16:creationId xmlns:a16="http://schemas.microsoft.com/office/drawing/2014/main" id="{168C92DE-E9F2-4829-9D08-27CCA31461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23C521F6-244F-47CF-961E-1D71F7E6B9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25B3CB42-D280-46E3-A358-066C4592C1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DED5A749-9310-4ACE-BFE9-DB04A649A3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6D71A-EDEF-4992-B94D-1FDF535FE526}">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37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34.9" customHeight="1">
      <c r="A11" s="81" t="s">
        <v>21</v>
      </c>
      <c r="B11" s="82"/>
      <c r="C11" s="82"/>
      <c r="D11" s="82"/>
      <c r="E11" s="83"/>
      <c r="F11" s="84" t="s">
        <v>22</v>
      </c>
      <c r="G11" s="85"/>
      <c r="H11" s="85"/>
      <c r="I11" s="85"/>
      <c r="J11" s="85"/>
      <c r="K11" s="85"/>
      <c r="L11" s="85"/>
      <c r="M11" s="85"/>
      <c r="N11" s="86"/>
      <c r="O11" s="72" t="s">
        <v>23</v>
      </c>
      <c r="P11" s="73"/>
      <c r="Q11" s="74"/>
      <c r="R11" s="80" t="s">
        <v>24</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90" t="s">
        <v>40</v>
      </c>
      <c r="B16" s="90"/>
      <c r="C16" s="90"/>
      <c r="D16" s="90"/>
      <c r="E16" s="90"/>
      <c r="F16" s="91" t="s">
        <v>41</v>
      </c>
      <c r="G16" s="91"/>
      <c r="H16" s="91"/>
      <c r="I16" s="91"/>
      <c r="J16" s="91">
        <v>0.83</v>
      </c>
      <c r="K16" s="91"/>
      <c r="L16" s="91"/>
      <c r="M16" s="91"/>
      <c r="N16" s="38" t="s">
        <v>42</v>
      </c>
      <c r="O16" s="38" t="s">
        <v>43</v>
      </c>
      <c r="P16" s="38" t="s">
        <v>44</v>
      </c>
      <c r="Q16" s="90" t="s">
        <v>32</v>
      </c>
      <c r="R16" s="90"/>
      <c r="S16" s="90"/>
      <c r="T16" s="87" t="s">
        <v>32</v>
      </c>
      <c r="U16" s="87"/>
      <c r="V16" s="87"/>
    </row>
    <row r="17" spans="1:25" ht="43.5" customHeight="1">
      <c r="A17" s="90"/>
      <c r="B17" s="90"/>
      <c r="C17" s="90"/>
      <c r="D17" s="90"/>
      <c r="E17" s="90"/>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54</v>
      </c>
      <c r="E20" s="105"/>
      <c r="F20" s="105"/>
      <c r="G20" s="106"/>
      <c r="H20" s="104">
        <v>0.95</v>
      </c>
      <c r="I20" s="105"/>
      <c r="J20" s="105"/>
      <c r="K20" s="106"/>
      <c r="L20" s="84" t="s">
        <v>55</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23">
        <v>0.95</v>
      </c>
      <c r="B23" s="73"/>
      <c r="C23" s="73"/>
      <c r="D23" s="74"/>
      <c r="E23" s="124" t="s">
        <v>63</v>
      </c>
      <c r="F23" s="125"/>
      <c r="G23" s="125"/>
      <c r="H23" s="125"/>
      <c r="I23" s="126"/>
      <c r="J23" s="84" t="s">
        <v>64</v>
      </c>
      <c r="K23" s="85"/>
      <c r="L23" s="85"/>
      <c r="M23" s="85"/>
      <c r="N23" s="86"/>
      <c r="O23" s="84" t="s">
        <v>65</v>
      </c>
      <c r="P23" s="85"/>
      <c r="Q23" s="85"/>
      <c r="R23" s="85"/>
      <c r="S23" s="85"/>
      <c r="T23" s="85"/>
      <c r="U23" s="85"/>
      <c r="V23" s="86"/>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69.75" customHeight="1">
      <c r="A25" s="90" t="s">
        <v>68</v>
      </c>
      <c r="B25" s="90"/>
      <c r="C25" s="90"/>
      <c r="D25" s="90"/>
      <c r="E25" s="90"/>
      <c r="F25" s="90"/>
      <c r="G25" s="90"/>
      <c r="H25" s="90"/>
      <c r="I25" s="90"/>
      <c r="J25" s="90"/>
      <c r="K25" s="90"/>
      <c r="L25" s="90"/>
      <c r="M25" s="90" t="s">
        <v>69</v>
      </c>
      <c r="N25" s="90"/>
      <c r="O25" s="90"/>
      <c r="P25" s="90"/>
      <c r="Q25" s="90"/>
      <c r="R25" s="90"/>
      <c r="S25" s="90"/>
      <c r="T25" s="90"/>
      <c r="U25" s="90"/>
      <c r="V25" s="90"/>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6" t="s">
        <v>72</v>
      </c>
      <c r="D27" s="75" t="s">
        <v>73</v>
      </c>
      <c r="E27" s="77"/>
      <c r="F27" s="63" t="s">
        <v>74</v>
      </c>
      <c r="G27" s="65"/>
      <c r="H27" s="63" t="s">
        <v>75</v>
      </c>
      <c r="I27" s="65"/>
      <c r="J27" s="63" t="s">
        <v>76</v>
      </c>
      <c r="K27" s="65"/>
      <c r="L27" s="5" t="s">
        <v>77</v>
      </c>
      <c r="M27" s="75" t="s">
        <v>78</v>
      </c>
      <c r="N27" s="77"/>
      <c r="O27" s="63" t="s">
        <v>79</v>
      </c>
      <c r="P27" s="65"/>
      <c r="Q27" s="31" t="s">
        <v>80</v>
      </c>
      <c r="R27" s="75" t="s">
        <v>81</v>
      </c>
      <c r="S27" s="77"/>
      <c r="T27" s="75" t="s">
        <v>82</v>
      </c>
      <c r="U27" s="77"/>
      <c r="V27" s="6" t="s">
        <v>83</v>
      </c>
    </row>
    <row r="28" spans="1:25" ht="19.149999999999999" customHeight="1">
      <c r="A28" s="131" t="s">
        <v>84</v>
      </c>
      <c r="B28" s="131"/>
      <c r="C28" s="57">
        <v>0</v>
      </c>
      <c r="D28" s="132">
        <v>0</v>
      </c>
      <c r="E28" s="133"/>
      <c r="F28" s="72">
        <v>411</v>
      </c>
      <c r="G28" s="74"/>
      <c r="H28" s="129"/>
      <c r="I28" s="130"/>
      <c r="J28" s="129"/>
      <c r="K28" s="130"/>
      <c r="L28" s="35"/>
      <c r="M28" s="129"/>
      <c r="N28" s="130"/>
      <c r="O28" s="129"/>
      <c r="P28" s="130"/>
      <c r="Q28" s="36"/>
      <c r="R28" s="129"/>
      <c r="S28" s="130"/>
      <c r="T28" s="129"/>
      <c r="U28" s="130"/>
      <c r="V28" s="35"/>
      <c r="X28" s="8"/>
      <c r="Y28" s="8"/>
    </row>
    <row r="29" spans="1:25" ht="19.149999999999999" customHeight="1">
      <c r="A29" s="131" t="s">
        <v>85</v>
      </c>
      <c r="B29" s="131"/>
      <c r="C29" s="57">
        <v>0</v>
      </c>
      <c r="D29" s="132">
        <v>0</v>
      </c>
      <c r="E29" s="133"/>
      <c r="F29" s="72">
        <v>500</v>
      </c>
      <c r="G29" s="74"/>
      <c r="H29" s="129"/>
      <c r="I29" s="130"/>
      <c r="J29" s="129"/>
      <c r="K29" s="130"/>
      <c r="L29" s="35"/>
      <c r="M29" s="129"/>
      <c r="N29" s="130"/>
      <c r="O29" s="129"/>
      <c r="P29" s="130"/>
      <c r="Q29" s="36"/>
      <c r="R29" s="129"/>
      <c r="S29" s="130"/>
      <c r="T29" s="129"/>
      <c r="U29" s="130"/>
      <c r="V29" s="35"/>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7" t="s">
        <v>89</v>
      </c>
      <c r="B33" s="9">
        <f>IF(ISERROR($C$28/$C$29),0,$C$28/$C$29)</f>
        <v>0</v>
      </c>
      <c r="C33" s="1"/>
      <c r="D33" s="1"/>
      <c r="G33" s="229"/>
      <c r="H33" s="229"/>
      <c r="I33" s="226"/>
      <c r="J33" s="226"/>
      <c r="K33" s="10"/>
      <c r="L33" s="11"/>
      <c r="M33" s="229"/>
      <c r="N33" s="229"/>
      <c r="O33" s="229"/>
      <c r="P33" s="229"/>
      <c r="Q33" s="230"/>
      <c r="R33" s="230"/>
      <c r="S33" s="230"/>
      <c r="T33" s="230"/>
      <c r="U33" s="230"/>
      <c r="V33" s="231"/>
    </row>
    <row r="34" spans="1:25" ht="17.649999999999999" customHeight="1">
      <c r="A34" s="7" t="s">
        <v>90</v>
      </c>
      <c r="B34" s="9">
        <f>IF(ISERROR($D$28/$D$29),0,$D$28/$D$29)</f>
        <v>0</v>
      </c>
      <c r="C34" s="1"/>
      <c r="D34" s="1"/>
      <c r="G34" s="226"/>
      <c r="H34" s="226"/>
      <c r="I34" s="226"/>
      <c r="J34" s="226"/>
      <c r="K34" s="12"/>
      <c r="L34" s="10"/>
      <c r="M34" s="226"/>
      <c r="N34" s="226"/>
      <c r="O34" s="226"/>
      <c r="P34" s="226"/>
      <c r="Q34" s="230"/>
      <c r="R34" s="230"/>
      <c r="S34" s="230"/>
      <c r="T34" s="230"/>
      <c r="U34" s="230"/>
      <c r="V34" s="231"/>
    </row>
    <row r="35" spans="1:25" ht="17.649999999999999" customHeight="1">
      <c r="A35" s="7" t="s">
        <v>91</v>
      </c>
      <c r="B35" s="9">
        <f>IF(ISERROR($F$28/$F$29),0,$F$28/$F$29)</f>
        <v>0.82199999999999995</v>
      </c>
      <c r="C35" s="1"/>
      <c r="D35" s="1"/>
      <c r="G35" s="226"/>
      <c r="H35" s="226"/>
      <c r="I35" s="226"/>
      <c r="J35" s="226"/>
      <c r="K35" s="12"/>
      <c r="L35" s="10"/>
      <c r="M35" s="226"/>
      <c r="N35" s="226"/>
      <c r="O35" s="226"/>
      <c r="P35" s="226"/>
      <c r="Q35" s="230"/>
      <c r="R35" s="230"/>
      <c r="S35" s="230"/>
      <c r="T35" s="230"/>
      <c r="U35" s="230"/>
      <c r="V35" s="231"/>
    </row>
    <row r="36" spans="1:25" ht="17.649999999999999" customHeight="1">
      <c r="A36" s="7" t="s">
        <v>92</v>
      </c>
      <c r="B36" s="9">
        <f>IF(ISERROR($H$28/$H$29),0,$H$28/$H$29)</f>
        <v>0</v>
      </c>
      <c r="C36" s="1"/>
      <c r="D36" s="1"/>
      <c r="G36" s="226"/>
      <c r="H36" s="226"/>
      <c r="I36" s="226"/>
      <c r="J36" s="226"/>
      <c r="K36" s="12"/>
      <c r="L36" s="10"/>
      <c r="M36" s="226"/>
      <c r="N36" s="226"/>
      <c r="O36" s="226"/>
      <c r="P36" s="226"/>
      <c r="Q36" s="230"/>
      <c r="R36" s="230"/>
      <c r="S36" s="230"/>
      <c r="T36" s="230"/>
      <c r="U36" s="230"/>
      <c r="V36" s="231"/>
    </row>
    <row r="37" spans="1:25" ht="17.649999999999999" customHeight="1">
      <c r="A37" s="7" t="s">
        <v>93</v>
      </c>
      <c r="B37" s="9">
        <f>IF(ISERROR($J$28/$J$29),0,$J$28/$J$29)</f>
        <v>0</v>
      </c>
      <c r="C37" s="1"/>
      <c r="D37" s="1"/>
      <c r="G37" s="226"/>
      <c r="H37" s="226"/>
      <c r="I37" s="226"/>
      <c r="J37" s="226"/>
      <c r="K37" s="12"/>
      <c r="L37" s="10"/>
      <c r="M37" s="226"/>
      <c r="N37" s="226"/>
      <c r="O37" s="226"/>
      <c r="P37" s="226"/>
      <c r="Q37" s="230"/>
      <c r="R37" s="230"/>
      <c r="S37" s="230"/>
      <c r="T37" s="230"/>
      <c r="U37" s="230"/>
      <c r="V37" s="231"/>
    </row>
    <row r="38" spans="1:25" ht="17.649999999999999" customHeight="1">
      <c r="A38" s="7" t="s">
        <v>94</v>
      </c>
      <c r="B38" s="9">
        <f>IF(ISERROR($L$28/$L$29),0,$L$28/$L$29)</f>
        <v>0</v>
      </c>
      <c r="C38" s="1"/>
      <c r="D38" s="1"/>
      <c r="G38" s="226"/>
      <c r="H38" s="226"/>
      <c r="I38" s="226"/>
      <c r="J38" s="226"/>
      <c r="K38" s="12"/>
      <c r="L38" s="10"/>
      <c r="M38" s="226"/>
      <c r="N38" s="226"/>
      <c r="O38" s="226"/>
      <c r="P38" s="226"/>
      <c r="Q38" s="230"/>
      <c r="R38" s="230"/>
      <c r="S38" s="230"/>
      <c r="T38" s="230"/>
      <c r="U38" s="230"/>
      <c r="V38" s="231"/>
    </row>
    <row r="39" spans="1:25" ht="17.649999999999999" customHeight="1">
      <c r="A39" s="7" t="s">
        <v>95</v>
      </c>
      <c r="B39" s="9">
        <f>IF(ISERROR($M$28/$M$29),0,$M$28/$M$29)</f>
        <v>0</v>
      </c>
      <c r="C39" s="1"/>
      <c r="D39" s="1"/>
      <c r="G39" s="226"/>
      <c r="H39" s="226"/>
      <c r="I39" s="226"/>
      <c r="J39" s="226"/>
      <c r="K39" s="12"/>
      <c r="L39" s="10"/>
      <c r="M39" s="226"/>
      <c r="N39" s="226"/>
      <c r="O39" s="226"/>
      <c r="P39" s="226"/>
      <c r="Q39" s="230"/>
      <c r="R39" s="230"/>
      <c r="S39" s="230"/>
      <c r="T39" s="230"/>
      <c r="U39" s="230"/>
      <c r="V39" s="231"/>
    </row>
    <row r="40" spans="1:25" ht="17.649999999999999" customHeight="1">
      <c r="A40" s="7" t="s">
        <v>96</v>
      </c>
      <c r="B40" s="9">
        <f>IF(ISERROR($O$28/$O$29),0,$O$28/$O$29)</f>
        <v>0</v>
      </c>
      <c r="C40" s="1"/>
      <c r="D40" s="1"/>
      <c r="G40" s="226"/>
      <c r="H40" s="226"/>
      <c r="I40" s="226"/>
      <c r="J40" s="226"/>
      <c r="K40" s="12"/>
      <c r="L40" s="10"/>
      <c r="M40" s="226"/>
      <c r="N40" s="226"/>
      <c r="O40" s="226"/>
      <c r="P40" s="226"/>
      <c r="Q40" s="230"/>
      <c r="R40" s="230"/>
      <c r="S40" s="230"/>
      <c r="T40" s="230"/>
      <c r="U40" s="230"/>
      <c r="V40" s="231"/>
    </row>
    <row r="41" spans="1:25" ht="17.649999999999999" customHeight="1">
      <c r="A41" s="7" t="s">
        <v>97</v>
      </c>
      <c r="B41" s="9">
        <f>IF(ISERROR($Q$28/$Q$29),0,$Q$28/$Q$29)</f>
        <v>0</v>
      </c>
      <c r="C41" s="1"/>
      <c r="D41" s="1"/>
      <c r="G41" s="226"/>
      <c r="H41" s="226"/>
      <c r="I41" s="226"/>
      <c r="J41" s="226"/>
      <c r="K41" s="12"/>
      <c r="L41" s="10"/>
      <c r="M41" s="226"/>
      <c r="N41" s="226"/>
      <c r="O41" s="226"/>
      <c r="P41" s="226"/>
      <c r="Q41" s="230"/>
      <c r="R41" s="230"/>
      <c r="S41" s="230"/>
      <c r="T41" s="230"/>
      <c r="U41" s="230"/>
      <c r="V41" s="231"/>
    </row>
    <row r="42" spans="1:25" ht="17.649999999999999" customHeight="1">
      <c r="A42" s="7" t="s">
        <v>98</v>
      </c>
      <c r="B42" s="9">
        <f>IF(ISERROR($R$28/$R$29),0,$R$28/$R$29)</f>
        <v>0</v>
      </c>
      <c r="C42" s="1"/>
      <c r="D42" s="1"/>
      <c r="G42" s="226"/>
      <c r="H42" s="226"/>
      <c r="I42" s="226"/>
      <c r="J42" s="226"/>
      <c r="K42" s="12"/>
      <c r="L42" s="10"/>
      <c r="M42" s="226"/>
      <c r="N42" s="226"/>
      <c r="O42" s="226"/>
      <c r="P42" s="226"/>
      <c r="Q42" s="230"/>
      <c r="R42" s="230"/>
      <c r="S42" s="230"/>
      <c r="T42" s="230"/>
      <c r="U42" s="230"/>
      <c r="V42" s="231"/>
    </row>
    <row r="43" spans="1:25" ht="17.649999999999999" customHeight="1">
      <c r="A43" s="7" t="s">
        <v>99</v>
      </c>
      <c r="B43" s="9">
        <f>IF(ISERROR($T$28/$T$29),0,$T$28/$T$29)</f>
        <v>0</v>
      </c>
      <c r="C43" s="1"/>
      <c r="D43" s="1"/>
      <c r="G43" s="226"/>
      <c r="H43" s="226"/>
      <c r="I43" s="226"/>
      <c r="J43" s="226"/>
      <c r="K43" s="12"/>
      <c r="L43" s="10"/>
      <c r="M43" s="226"/>
      <c r="N43" s="226"/>
      <c r="O43" s="226"/>
      <c r="P43" s="226"/>
      <c r="Q43" s="230"/>
      <c r="R43" s="230"/>
      <c r="S43" s="230"/>
      <c r="T43" s="230"/>
      <c r="U43" s="230"/>
      <c r="V43" s="231"/>
    </row>
    <row r="44" spans="1:25" ht="17.25" customHeight="1">
      <c r="A44" s="7" t="s">
        <v>100</v>
      </c>
      <c r="B44" s="9">
        <f>IF(ISERROR($V$28/$V$29),0,$V$28/$V$29)</f>
        <v>0</v>
      </c>
      <c r="C44" s="1"/>
      <c r="D44" s="1"/>
      <c r="G44" s="226"/>
      <c r="H44" s="226"/>
      <c r="I44" s="226"/>
      <c r="J44" s="226"/>
      <c r="K44" s="12"/>
      <c r="L44" s="10"/>
      <c r="M44" s="226"/>
      <c r="N44" s="226"/>
      <c r="O44" s="226"/>
      <c r="P44" s="226"/>
      <c r="Q44" s="227"/>
      <c r="R44" s="227"/>
      <c r="S44" s="227"/>
      <c r="T44" s="227"/>
      <c r="U44" s="227"/>
      <c r="V44" s="228"/>
    </row>
    <row r="45" spans="1:25" ht="17.25" customHeight="1">
      <c r="A45" s="24"/>
      <c r="B45" s="15"/>
      <c r="C45" s="21"/>
      <c r="D45" s="21"/>
      <c r="K45" s="12"/>
      <c r="L45" s="10"/>
      <c r="V45" s="25"/>
    </row>
    <row r="46" spans="1:25"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X46" s="13"/>
    </row>
    <row r="47" spans="1:25" ht="52.5" customHeight="1">
      <c r="A47" s="58" t="s">
        <v>102</v>
      </c>
      <c r="B47" s="59"/>
      <c r="C47" s="135" t="s">
        <v>103</v>
      </c>
      <c r="D47" s="135"/>
      <c r="E47" s="135"/>
      <c r="F47" s="135"/>
      <c r="G47" s="135"/>
      <c r="H47" s="135"/>
      <c r="I47" s="135"/>
      <c r="J47" s="135"/>
      <c r="K47" s="135"/>
      <c r="L47" s="135"/>
      <c r="M47" s="135"/>
      <c r="N47" s="135"/>
      <c r="O47" s="135"/>
      <c r="P47" s="135"/>
      <c r="Q47" s="135"/>
      <c r="R47" s="135"/>
      <c r="S47" s="135"/>
      <c r="T47" s="135"/>
      <c r="U47" s="135"/>
      <c r="V47" s="135"/>
      <c r="X47" s="10"/>
      <c r="Y47" s="10"/>
    </row>
    <row r="48" spans="1:25" ht="31.15" customHeight="1">
      <c r="A48" s="58" t="s">
        <v>104</v>
      </c>
      <c r="B48" s="59"/>
      <c r="C48" s="60"/>
      <c r="D48" s="60"/>
      <c r="E48" s="60"/>
      <c r="F48" s="60"/>
      <c r="G48" s="60"/>
      <c r="H48" s="60"/>
      <c r="I48" s="60"/>
      <c r="J48" s="60"/>
      <c r="K48" s="60"/>
      <c r="L48" s="60"/>
      <c r="M48" s="60"/>
      <c r="N48" s="60"/>
      <c r="O48" s="60"/>
      <c r="P48" s="60"/>
      <c r="Q48" s="60"/>
      <c r="R48" s="60"/>
      <c r="S48" s="60"/>
      <c r="T48" s="60"/>
      <c r="U48" s="60"/>
      <c r="V48" s="60"/>
      <c r="W48" s="10">
        <f>LEN(C48)</f>
        <v>0</v>
      </c>
      <c r="X48" s="10"/>
      <c r="Y48" s="10"/>
    </row>
    <row r="49" spans="1:25" ht="18" customHeight="1">
      <c r="A49" s="147" t="s">
        <v>105</v>
      </c>
      <c r="B49" s="148"/>
      <c r="C49" s="148"/>
      <c r="D49" s="148"/>
      <c r="E49" s="148"/>
      <c r="F49" s="148"/>
      <c r="G49" s="148"/>
      <c r="H49" s="148"/>
      <c r="I49" s="148"/>
      <c r="J49" s="148"/>
      <c r="K49" s="148"/>
      <c r="L49" s="148"/>
      <c r="M49" s="148"/>
      <c r="N49" s="148"/>
      <c r="O49" s="148"/>
      <c r="P49" s="148"/>
      <c r="Q49" s="148"/>
      <c r="R49" s="148"/>
      <c r="S49" s="148"/>
      <c r="T49" s="148"/>
      <c r="U49" s="148"/>
      <c r="V49" s="149"/>
      <c r="W49" s="14"/>
      <c r="X49" s="15"/>
      <c r="Y49" s="12"/>
    </row>
    <row r="50" spans="1:25" ht="32.25" customHeight="1">
      <c r="A50" s="58" t="s">
        <v>102</v>
      </c>
      <c r="B50" s="59"/>
      <c r="C50" s="135" t="s">
        <v>32</v>
      </c>
      <c r="D50" s="135"/>
      <c r="E50" s="135"/>
      <c r="F50" s="135"/>
      <c r="G50" s="135"/>
      <c r="H50" s="135"/>
      <c r="I50" s="135"/>
      <c r="J50" s="135"/>
      <c r="K50" s="135"/>
      <c r="L50" s="135"/>
      <c r="M50" s="135"/>
      <c r="N50" s="135"/>
      <c r="O50" s="135"/>
      <c r="P50" s="135"/>
      <c r="Q50" s="135"/>
      <c r="R50" s="135"/>
      <c r="S50" s="135"/>
      <c r="T50" s="135"/>
      <c r="U50" s="135"/>
      <c r="V50" s="135"/>
      <c r="X50" s="15"/>
      <c r="Y50" s="12"/>
    </row>
    <row r="51" spans="1:25" ht="32.25" customHeight="1">
      <c r="A51" s="58" t="s">
        <v>104</v>
      </c>
      <c r="B51" s="59"/>
      <c r="C51" s="60"/>
      <c r="D51" s="60"/>
      <c r="E51" s="60"/>
      <c r="F51" s="60"/>
      <c r="G51" s="60"/>
      <c r="H51" s="60"/>
      <c r="I51" s="60"/>
      <c r="J51" s="60"/>
      <c r="K51" s="60"/>
      <c r="L51" s="60"/>
      <c r="M51" s="60"/>
      <c r="N51" s="60"/>
      <c r="O51" s="60"/>
      <c r="P51" s="60"/>
      <c r="Q51" s="60"/>
      <c r="R51" s="60"/>
      <c r="S51" s="60"/>
      <c r="T51" s="60"/>
      <c r="U51" s="60"/>
      <c r="V51" s="60"/>
      <c r="W51" s="10">
        <f>LEN(C51)</f>
        <v>0</v>
      </c>
      <c r="X51" s="15"/>
      <c r="Y51" s="12"/>
    </row>
    <row r="52" spans="1:25" ht="20.45" customHeight="1">
      <c r="A52" s="147" t="s">
        <v>106</v>
      </c>
      <c r="B52" s="148"/>
      <c r="C52" s="148"/>
      <c r="D52" s="148"/>
      <c r="E52" s="148"/>
      <c r="F52" s="148"/>
      <c r="G52" s="148"/>
      <c r="H52" s="148"/>
      <c r="I52" s="148"/>
      <c r="J52" s="148"/>
      <c r="K52" s="148"/>
      <c r="L52" s="148"/>
      <c r="M52" s="148"/>
      <c r="N52" s="148"/>
      <c r="O52" s="148"/>
      <c r="P52" s="148"/>
      <c r="Q52" s="148"/>
      <c r="R52" s="148"/>
      <c r="S52" s="148"/>
      <c r="T52" s="148"/>
      <c r="U52" s="148"/>
      <c r="V52" s="149"/>
      <c r="W52" s="14"/>
      <c r="X52" s="15"/>
      <c r="Y52" s="12"/>
    </row>
    <row r="53" spans="1:25" ht="32.25" customHeight="1">
      <c r="A53" s="58" t="s">
        <v>102</v>
      </c>
      <c r="B53" s="59"/>
      <c r="C53" s="135" t="s">
        <v>23</v>
      </c>
      <c r="D53" s="135"/>
      <c r="E53" s="135"/>
      <c r="F53" s="135"/>
      <c r="G53" s="135"/>
      <c r="H53" s="135"/>
      <c r="I53" s="135"/>
      <c r="J53" s="135"/>
      <c r="K53" s="135"/>
      <c r="L53" s="135"/>
      <c r="M53" s="135"/>
      <c r="N53" s="135"/>
      <c r="O53" s="135"/>
      <c r="P53" s="135"/>
      <c r="Q53" s="135"/>
      <c r="R53" s="135"/>
      <c r="S53" s="135"/>
      <c r="T53" s="135"/>
      <c r="U53" s="135"/>
      <c r="V53" s="135"/>
      <c r="W53" s="14"/>
      <c r="X53" s="15"/>
      <c r="Y53" s="12"/>
    </row>
    <row r="54" spans="1:25" ht="32.25" customHeight="1">
      <c r="A54" s="58" t="s">
        <v>104</v>
      </c>
      <c r="B54" s="59"/>
      <c r="C54" s="135"/>
      <c r="D54" s="135"/>
      <c r="E54" s="135"/>
      <c r="F54" s="135"/>
      <c r="G54" s="135"/>
      <c r="H54" s="135"/>
      <c r="I54" s="135"/>
      <c r="J54" s="135"/>
      <c r="K54" s="135"/>
      <c r="L54" s="135"/>
      <c r="M54" s="135"/>
      <c r="N54" s="135"/>
      <c r="O54" s="135"/>
      <c r="P54" s="135"/>
      <c r="Q54" s="135"/>
      <c r="R54" s="135"/>
      <c r="S54" s="135"/>
      <c r="T54" s="135"/>
      <c r="U54" s="135"/>
      <c r="V54" s="135"/>
      <c r="W54" s="14"/>
      <c r="X54" s="15"/>
      <c r="Y54" s="12"/>
    </row>
    <row r="55" spans="1:25" ht="16.149999999999999" customHeight="1">
      <c r="A55" s="150" t="s">
        <v>107</v>
      </c>
      <c r="B55" s="150"/>
      <c r="C55" s="150"/>
      <c r="D55" s="150"/>
      <c r="E55" s="150"/>
      <c r="F55" s="150"/>
      <c r="G55" s="150"/>
      <c r="H55" s="150"/>
      <c r="I55" s="150"/>
      <c r="J55" s="150"/>
      <c r="K55" s="150"/>
      <c r="L55" s="150"/>
      <c r="M55" s="150"/>
      <c r="N55" s="150"/>
      <c r="O55" s="150"/>
      <c r="P55" s="150"/>
      <c r="Q55" s="150"/>
      <c r="R55" s="150"/>
      <c r="S55" s="150"/>
      <c r="T55" s="150"/>
      <c r="U55" s="150"/>
      <c r="V55" s="150"/>
      <c r="W55" s="14"/>
      <c r="X55" s="15"/>
      <c r="Y55" s="12"/>
    </row>
    <row r="56" spans="1:25" ht="15.6" customHeight="1">
      <c r="A56" s="19" t="s">
        <v>3</v>
      </c>
      <c r="B56" s="151" t="s">
        <v>108</v>
      </c>
      <c r="C56" s="152"/>
      <c r="D56" s="153" t="s">
        <v>109</v>
      </c>
      <c r="E56" s="151"/>
      <c r="F56" s="151"/>
      <c r="G56" s="151"/>
      <c r="H56" s="151"/>
      <c r="I56" s="151"/>
      <c r="J56" s="152"/>
      <c r="K56" s="153" t="s">
        <v>110</v>
      </c>
      <c r="L56" s="151"/>
      <c r="M56" s="151"/>
      <c r="N56" s="151"/>
      <c r="O56" s="151"/>
      <c r="P56" s="151"/>
      <c r="Q56" s="152"/>
      <c r="R56" s="153" t="s">
        <v>111</v>
      </c>
      <c r="S56" s="151"/>
      <c r="T56" s="151"/>
      <c r="U56" s="151"/>
      <c r="V56" s="152"/>
      <c r="W56" s="14"/>
      <c r="X56" s="15"/>
      <c r="Y56" s="12"/>
    </row>
    <row r="57" spans="1:25" ht="38.25" customHeight="1">
      <c r="A57" s="18">
        <v>1</v>
      </c>
      <c r="B57" s="144">
        <v>45685</v>
      </c>
      <c r="C57" s="145"/>
      <c r="D57" s="84" t="s">
        <v>112</v>
      </c>
      <c r="E57" s="85"/>
      <c r="F57" s="85"/>
      <c r="G57" s="85"/>
      <c r="H57" s="85"/>
      <c r="I57" s="85"/>
      <c r="J57" s="86"/>
      <c r="K57" s="84" t="s">
        <v>113</v>
      </c>
      <c r="L57" s="85"/>
      <c r="M57" s="85"/>
      <c r="N57" s="85"/>
      <c r="O57" s="85"/>
      <c r="P57" s="85"/>
      <c r="Q57" s="86"/>
      <c r="R57" s="146">
        <v>45734</v>
      </c>
      <c r="S57" s="90"/>
      <c r="T57" s="90"/>
      <c r="U57" s="90"/>
      <c r="V57" s="90"/>
      <c r="W57" s="14"/>
      <c r="X57" s="15"/>
      <c r="Y57" s="12"/>
    </row>
    <row r="58" spans="1:25" ht="15.6" customHeight="1">
      <c r="A58" s="139" t="s">
        <v>114</v>
      </c>
      <c r="B58" s="140"/>
      <c r="C58" s="140"/>
      <c r="D58" s="140"/>
      <c r="E58" s="140"/>
      <c r="F58" s="140"/>
      <c r="G58" s="140"/>
      <c r="H58" s="140"/>
      <c r="I58" s="140"/>
      <c r="J58" s="140"/>
      <c r="K58" s="140"/>
      <c r="L58" s="140"/>
      <c r="M58" s="140"/>
      <c r="N58" s="140"/>
      <c r="O58" s="140"/>
      <c r="P58" s="140"/>
      <c r="Q58" s="140"/>
      <c r="R58" s="140"/>
      <c r="S58" s="140"/>
      <c r="T58" s="140"/>
      <c r="U58" s="140"/>
      <c r="V58" s="141"/>
      <c r="W58" s="14"/>
      <c r="X58" s="15"/>
      <c r="Y58" s="12"/>
    </row>
    <row r="59" spans="1:25" ht="26.65" customHeight="1">
      <c r="A59" s="16" t="s">
        <v>115</v>
      </c>
      <c r="B59" s="84" t="s">
        <v>116</v>
      </c>
      <c r="C59" s="85"/>
      <c r="D59" s="85"/>
      <c r="E59" s="85"/>
      <c r="F59" s="85"/>
      <c r="G59" s="85"/>
      <c r="H59" s="85"/>
      <c r="I59" s="85"/>
      <c r="J59" s="85"/>
      <c r="K59" s="85"/>
      <c r="L59" s="86"/>
      <c r="M59" s="142" t="s">
        <v>117</v>
      </c>
      <c r="N59" s="143"/>
      <c r="O59" s="84" t="s">
        <v>118</v>
      </c>
      <c r="P59" s="85"/>
      <c r="Q59" s="85"/>
      <c r="R59" s="85"/>
      <c r="S59" s="85"/>
      <c r="T59" s="85"/>
      <c r="U59" s="85"/>
      <c r="V59" s="86"/>
    </row>
    <row r="60" spans="1:25" ht="24.6" customHeight="1">
      <c r="A60" s="16" t="s">
        <v>119</v>
      </c>
      <c r="B60" s="84" t="s">
        <v>120</v>
      </c>
      <c r="C60" s="85"/>
      <c r="D60" s="85"/>
      <c r="E60" s="85"/>
      <c r="F60" s="85"/>
      <c r="G60" s="85"/>
      <c r="H60" s="85"/>
      <c r="I60" s="85"/>
      <c r="J60" s="85"/>
      <c r="K60" s="85"/>
      <c r="L60" s="86"/>
      <c r="M60" s="142" t="s">
        <v>117</v>
      </c>
      <c r="N60" s="143"/>
      <c r="O60" s="84" t="s">
        <v>121</v>
      </c>
      <c r="P60" s="85"/>
      <c r="Q60" s="85"/>
      <c r="R60" s="85"/>
      <c r="S60" s="85"/>
      <c r="T60" s="85"/>
      <c r="U60" s="85"/>
      <c r="V60" s="86"/>
    </row>
    <row r="61" spans="1:25" ht="27.6" customHeight="1">
      <c r="A61" s="16" t="s">
        <v>122</v>
      </c>
      <c r="B61" s="84" t="s">
        <v>123</v>
      </c>
      <c r="C61" s="85"/>
      <c r="D61" s="85"/>
      <c r="E61" s="85"/>
      <c r="F61" s="85"/>
      <c r="G61" s="85"/>
      <c r="H61" s="85"/>
      <c r="I61" s="85"/>
      <c r="J61" s="85"/>
      <c r="K61" s="85"/>
      <c r="L61" s="86"/>
      <c r="M61" s="142" t="s">
        <v>117</v>
      </c>
      <c r="N61" s="143"/>
      <c r="O61" s="84" t="s">
        <v>124</v>
      </c>
      <c r="P61" s="85"/>
      <c r="Q61" s="85"/>
      <c r="R61" s="85"/>
      <c r="S61" s="85"/>
      <c r="T61" s="85"/>
      <c r="U61" s="85"/>
      <c r="V61" s="86"/>
    </row>
    <row r="62" spans="1:25" ht="13.5" customHeight="1">
      <c r="A62" s="139" t="s">
        <v>125</v>
      </c>
      <c r="B62" s="140"/>
      <c r="C62" s="140"/>
      <c r="D62" s="140"/>
      <c r="E62" s="140"/>
      <c r="F62" s="140"/>
      <c r="G62" s="140"/>
      <c r="H62" s="140"/>
      <c r="I62" s="140"/>
      <c r="J62" s="140"/>
      <c r="K62" s="140"/>
      <c r="L62" s="140"/>
      <c r="M62" s="140"/>
      <c r="N62" s="140"/>
      <c r="O62" s="140"/>
      <c r="P62" s="140"/>
      <c r="Q62" s="140"/>
      <c r="R62" s="140"/>
      <c r="S62" s="140"/>
      <c r="T62" s="140"/>
      <c r="U62" s="140"/>
      <c r="V62" s="141"/>
    </row>
    <row r="63" spans="1:25" ht="19.899999999999999" customHeight="1">
      <c r="A63" s="29" t="s">
        <v>126</v>
      </c>
      <c r="B63" s="154" t="s">
        <v>127</v>
      </c>
      <c r="C63" s="155"/>
      <c r="D63" s="155"/>
      <c r="E63" s="155"/>
      <c r="F63" s="155"/>
      <c r="G63" s="155"/>
      <c r="H63" s="155"/>
      <c r="I63" s="155"/>
      <c r="J63" s="155"/>
      <c r="K63" s="155"/>
      <c r="L63" s="156"/>
      <c r="M63" s="157" t="s">
        <v>117</v>
      </c>
      <c r="N63" s="158"/>
      <c r="O63" s="154" t="s">
        <v>128</v>
      </c>
      <c r="P63" s="155"/>
      <c r="Q63" s="155"/>
      <c r="R63" s="155"/>
      <c r="S63" s="155"/>
      <c r="T63" s="155"/>
      <c r="U63" s="155"/>
      <c r="V63" s="156"/>
    </row>
    <row r="64" spans="1:25" ht="13.5" customHeight="1">
      <c r="A64" s="159" t="s">
        <v>129</v>
      </c>
      <c r="B64" s="159"/>
      <c r="C64" s="159"/>
      <c r="D64" s="159"/>
      <c r="E64" s="159"/>
      <c r="F64" s="159"/>
      <c r="G64" s="159"/>
      <c r="H64" s="159"/>
      <c r="I64" s="159"/>
      <c r="J64" s="159"/>
      <c r="K64" s="159"/>
      <c r="L64" s="159"/>
      <c r="M64" s="159"/>
      <c r="N64" s="159"/>
      <c r="O64" s="159"/>
      <c r="P64" s="159"/>
      <c r="Q64" s="159"/>
      <c r="R64" s="159"/>
      <c r="S64" s="159"/>
      <c r="T64" s="159"/>
      <c r="U64" s="159"/>
      <c r="V64" s="159"/>
    </row>
  </sheetData>
  <sheetProtection algorithmName="SHA-512" hashValue="XjxjdUKoIJJxgsLmXenwDHMY6TDpT7m0sTl25Jf/OsAXmWxiToQq3c7wfAvsOEoNqV6to5XOZDnEOrnm9Tzg3Q==" saltValue="mLnQoAtj9gHDGZgS5swYZA==" spinCount="100000" sheet="1" formatCells="0" formatColumns="0" formatRows="0" insertColumns="0" insertRows="0" insertHyperlinks="0" deleteColumns="0" deleteRows="0" sort="0" autoFilter="0" pivotTables="0"/>
  <mergeCells count="199">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54:B54"/>
    <mergeCell ref="C54:V54"/>
    <mergeCell ref="A51:B51"/>
    <mergeCell ref="C51:V51"/>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s>
  <dataValidations count="2">
    <dataValidation type="textLength" allowBlank="1" showInputMessage="1" showErrorMessage="1" sqref="C47:V48" xr:uid="{29D1DC6B-BFDE-41D5-ADD5-A3215E510354}">
      <formula1>1</formula1>
      <formula2>700</formula2>
    </dataValidation>
    <dataValidation type="textLength" allowBlank="1" showInputMessage="1" showErrorMessage="1" sqref="C51:V51" xr:uid="{A41F4338-B324-4C3F-BAC0-BA1FA9FE9A0B}">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04FE76A-8807-4680-8EAF-F3E1F44E612B}">
          <x14:formula1>
            <xm:f>lista!$R$2:$R$21</xm:f>
          </x14:formula1>
          <xm:sqref>U11:V11</xm:sqref>
        </x14:dataValidation>
        <x14:dataValidation type="list" allowBlank="1" showInputMessage="1" showErrorMessage="1" xr:uid="{8EE5E624-C620-4697-811F-3232ACC6437B}">
          <x14:formula1>
            <xm:f>lista!$K$2:$K$24</xm:f>
          </x14:formula1>
          <xm:sqref>H13</xm:sqref>
        </x14:dataValidation>
        <x14:dataValidation type="list" allowBlank="1" showInputMessage="1" showErrorMessage="1" xr:uid="{433C1561-CC19-4882-9E22-68054E95ECA4}">
          <x14:formula1>
            <xm:f>lista!$L$2:$L$21</xm:f>
          </x14:formula1>
          <xm:sqref>H8:R8</xm:sqref>
        </x14:dataValidation>
        <x14:dataValidation type="list" allowBlank="1" showInputMessage="1" showErrorMessage="1" xr:uid="{83BE3EA2-C79F-40D8-B28C-BAA2922B78B5}">
          <x14:formula1>
            <xm:f>lista!$M$2:$M$21</xm:f>
          </x14:formula1>
          <xm:sqref>S8:V8</xm:sqref>
        </x14:dataValidation>
        <x14:dataValidation type="list" allowBlank="1" showInputMessage="1" showErrorMessage="1" xr:uid="{1D4FD185-E16A-443A-A2A9-A5C7A7BF9DFF}">
          <x14:formula1>
            <xm:f>lista!$Q$2:$Q$3</xm:f>
          </x14:formula1>
          <xm:sqref>O11:Q11</xm:sqref>
        </x14:dataValidation>
        <x14:dataValidation type="list" allowBlank="1" showInputMessage="1" showErrorMessage="1" xr:uid="{4FD41F7C-342A-4E79-8626-7DA261AC5B22}">
          <x14:formula1>
            <xm:f>lista!$I$2:$I$7</xm:f>
          </x14:formula1>
          <xm:sqref>A13:B13</xm:sqref>
        </x14:dataValidation>
        <x14:dataValidation type="list" allowBlank="1" showInputMessage="1" showErrorMessage="1" xr:uid="{E5619178-1BA3-48FF-96B6-C9D35536A23F}">
          <x14:formula1>
            <xm:f>lista!$H$2:$H$5</xm:f>
          </x14:formula1>
          <xm:sqref>T16:V17</xm:sqref>
        </x14:dataValidation>
        <x14:dataValidation type="list" allowBlank="1" showInputMessage="1" showErrorMessage="1" xr:uid="{10036F7B-9C35-4BCA-99AF-AA28C8BA9201}">
          <x14:formula1>
            <xm:f>lista!$G$2:$G$5</xm:f>
          </x14:formula1>
          <xm:sqref>Q16:S17</xm:sqref>
        </x14:dataValidation>
        <x14:dataValidation type="list" allowBlank="1" showInputMessage="1" showErrorMessage="1" xr:uid="{6F5FF6C2-9D5F-4E80-BAB5-FED45F580107}">
          <x14:formula1>
            <xm:f>lista!$C$2:$C$3</xm:f>
          </x14:formula1>
          <xm:sqref>P20:R20</xm:sqref>
        </x14:dataValidation>
        <x14:dataValidation type="list" allowBlank="1" showInputMessage="1" showErrorMessage="1" xr:uid="{CAAB6E8C-6458-4C54-B601-137254B5A2FE}">
          <x14:formula1>
            <xm:f>lista!$E$2:$E$3</xm:f>
          </x14:formula1>
          <xm:sqref>S20:V20</xm:sqref>
        </x14:dataValidation>
        <x14:dataValidation type="list" allowBlank="1" showInputMessage="1" showErrorMessage="1" xr:uid="{4D132A0C-E136-4994-84FB-FF9D00161A9E}">
          <x14:formula1>
            <xm:f>lista!$D$2:$D$3</xm:f>
          </x14:formula1>
          <xm:sqref>L20:O20</xm:sqref>
        </x14:dataValidation>
        <x14:dataValidation type="list" allowBlank="1" showInputMessage="1" showErrorMessage="1" xr:uid="{5E7E7DCA-1A46-4C67-8E8A-3BCF52AE1CEC}">
          <x14:formula1>
            <xm:f>lista!$F$2:$F$9</xm:f>
          </x14:formula1>
          <xm:sqref>D20:G20</xm:sqref>
        </x14:dataValidation>
        <x14:dataValidation type="list" allowBlank="1" showInputMessage="1" showErrorMessage="1" xr:uid="{A5D38F94-6537-4ECA-A60C-D559AC6A0E0A}">
          <x14:formula1>
            <xm:f>lista!$O$2:$O$3</xm:f>
          </x14:formula1>
          <xm:sqref>A20:C20</xm:sqref>
        </x14:dataValidation>
        <x14:dataValidation type="list" allowBlank="1" showInputMessage="1" showErrorMessage="1" xr:uid="{9D99AAC6-393A-4E59-9BA1-BF349D7B18E1}">
          <x14:formula1>
            <xm:f>lista!$B$2:$B$8</xm:f>
          </x14:formula1>
          <xm:sqref>F16:I17</xm:sqref>
        </x14:dataValidation>
        <x14:dataValidation type="list" allowBlank="1" showInputMessage="1" showErrorMessage="1" xr:uid="{34EA7F38-33B3-4365-A20B-78339167ED0F}">
          <x14:formula1>
            <xm:f>lista!$A$2:$A$13</xm:f>
          </x14:formula1>
          <xm:sqref>F11:N11</xm:sqref>
        </x14:dataValidation>
        <x14:dataValidation type="list" allowBlank="1" showInputMessage="1" showErrorMessage="1" xr:uid="{B962D613-19C2-4AF1-9350-96C8FD1CFF17}">
          <x14:formula1>
            <xm:f>lista!$J$2:$J$13</xm:f>
          </x14:formula1>
          <xm:sqref>C13</xm:sqref>
        </x14:dataValidation>
        <x14:dataValidation type="list" allowBlank="1" showInputMessage="1" showErrorMessage="1" xr:uid="{063B14FA-A9C1-41A5-A883-0709253D2D9C}">
          <x14:formula1>
            <xm:f>lista!$N$2:$N$5</xm:f>
          </x14:formula1>
          <xm:sqref>A8:G8</xm:sqref>
        </x14:dataValidation>
        <x14:dataValidation type="list" allowBlank="1" showInputMessage="1" showErrorMessage="1" xr:uid="{65E55F6B-A462-43C2-A1F0-0AC9334B0EDA}">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8BEEC-579A-4952-A423-B530D15FD974}">
  <sheetPr>
    <pageSetUpPr fitToPage="1"/>
  </sheetPr>
  <dimension ref="A1:AA61"/>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34.9" customHeight="1">
      <c r="A11" s="160" t="s">
        <v>130</v>
      </c>
      <c r="B11" s="161"/>
      <c r="C11" s="161"/>
      <c r="D11" s="161"/>
      <c r="E11" s="162"/>
      <c r="F11" s="84" t="s">
        <v>22</v>
      </c>
      <c r="G11" s="85"/>
      <c r="H11" s="85"/>
      <c r="I11" s="85"/>
      <c r="J11" s="85"/>
      <c r="K11" s="85"/>
      <c r="L11" s="85"/>
      <c r="M11" s="85"/>
      <c r="N11" s="86"/>
      <c r="O11" s="72" t="s">
        <v>23</v>
      </c>
      <c r="P11" s="73"/>
      <c r="Q11" s="74"/>
      <c r="R11" s="80" t="s">
        <v>131</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163" t="s">
        <v>132</v>
      </c>
      <c r="B16" s="163"/>
      <c r="C16" s="163"/>
      <c r="D16" s="163"/>
      <c r="E16" s="163"/>
      <c r="F16" s="91" t="s">
        <v>41</v>
      </c>
      <c r="G16" s="91"/>
      <c r="H16" s="91"/>
      <c r="I16" s="91"/>
      <c r="J16" s="91">
        <v>0.59</v>
      </c>
      <c r="K16" s="91"/>
      <c r="L16" s="91"/>
      <c r="M16" s="91"/>
      <c r="N16" s="38" t="s">
        <v>42</v>
      </c>
      <c r="O16" s="38" t="s">
        <v>43</v>
      </c>
      <c r="P16" s="38" t="s">
        <v>44</v>
      </c>
      <c r="Q16" s="90" t="s">
        <v>32</v>
      </c>
      <c r="R16" s="90"/>
      <c r="S16" s="90"/>
      <c r="T16" s="87" t="s">
        <v>32</v>
      </c>
      <c r="U16" s="87"/>
      <c r="V16" s="87"/>
    </row>
    <row r="17" spans="1:25" ht="37.15" customHeight="1">
      <c r="A17" s="163"/>
      <c r="B17" s="163"/>
      <c r="C17" s="163"/>
      <c r="D17" s="163"/>
      <c r="E17" s="163"/>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133</v>
      </c>
      <c r="E20" s="105"/>
      <c r="F20" s="105"/>
      <c r="G20" s="106"/>
      <c r="H20" s="104">
        <v>0.7</v>
      </c>
      <c r="I20" s="105"/>
      <c r="J20" s="105"/>
      <c r="K20" s="106"/>
      <c r="L20" s="84" t="s">
        <v>55</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23">
        <v>0.7</v>
      </c>
      <c r="B23" s="73"/>
      <c r="C23" s="73"/>
      <c r="D23" s="74"/>
      <c r="E23" s="72" t="s">
        <v>134</v>
      </c>
      <c r="F23" s="73"/>
      <c r="G23" s="73"/>
      <c r="H23" s="73"/>
      <c r="I23" s="74"/>
      <c r="J23" s="132" t="s">
        <v>135</v>
      </c>
      <c r="K23" s="164"/>
      <c r="L23" s="164"/>
      <c r="M23" s="164"/>
      <c r="N23" s="133"/>
      <c r="O23" s="84" t="s">
        <v>136</v>
      </c>
      <c r="P23" s="85"/>
      <c r="Q23" s="85"/>
      <c r="R23" s="85"/>
      <c r="S23" s="85"/>
      <c r="T23" s="85"/>
      <c r="U23" s="85"/>
      <c r="V23" s="86"/>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65.25" customHeight="1">
      <c r="A25" s="90" t="s">
        <v>137</v>
      </c>
      <c r="B25" s="90"/>
      <c r="C25" s="90"/>
      <c r="D25" s="90"/>
      <c r="E25" s="90"/>
      <c r="F25" s="90"/>
      <c r="G25" s="90"/>
      <c r="H25" s="90"/>
      <c r="I25" s="90"/>
      <c r="J25" s="90"/>
      <c r="K25" s="90"/>
      <c r="L25" s="90"/>
      <c r="M25" s="90" t="s">
        <v>138</v>
      </c>
      <c r="N25" s="90"/>
      <c r="O25" s="90"/>
      <c r="P25" s="90"/>
      <c r="Q25" s="90"/>
      <c r="R25" s="90"/>
      <c r="S25" s="90"/>
      <c r="T25" s="90"/>
      <c r="U25" s="90"/>
      <c r="V25" s="90"/>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171" t="s">
        <v>139</v>
      </c>
      <c r="D27" s="171"/>
      <c r="E27" s="171"/>
      <c r="F27" s="172" t="s">
        <v>140</v>
      </c>
      <c r="G27" s="173"/>
      <c r="H27" s="173"/>
      <c r="I27" s="174"/>
      <c r="J27" s="172" t="s">
        <v>141</v>
      </c>
      <c r="K27" s="173"/>
      <c r="L27" s="174"/>
      <c r="M27" s="172" t="s">
        <v>142</v>
      </c>
      <c r="N27" s="173"/>
      <c r="O27" s="173"/>
      <c r="P27" s="174"/>
      <c r="Q27" s="169" t="s">
        <v>143</v>
      </c>
      <c r="R27" s="170"/>
      <c r="S27" s="170"/>
      <c r="T27" s="175"/>
      <c r="U27" s="169" t="s">
        <v>144</v>
      </c>
      <c r="V27" s="170"/>
    </row>
    <row r="28" spans="1:25" ht="19.149999999999999" customHeight="1">
      <c r="A28" s="131" t="s">
        <v>84</v>
      </c>
      <c r="B28" s="131"/>
      <c r="C28" s="165"/>
      <c r="D28" s="166"/>
      <c r="E28" s="167"/>
      <c r="F28" s="129"/>
      <c r="G28" s="168"/>
      <c r="H28" s="168"/>
      <c r="I28" s="130"/>
      <c r="J28" s="129"/>
      <c r="K28" s="168"/>
      <c r="L28" s="130"/>
      <c r="M28" s="129"/>
      <c r="N28" s="168"/>
      <c r="O28" s="168"/>
      <c r="P28" s="130"/>
      <c r="Q28" s="129"/>
      <c r="R28" s="168"/>
      <c r="S28" s="168"/>
      <c r="T28" s="130"/>
      <c r="U28" s="129"/>
      <c r="V28" s="168"/>
      <c r="X28" s="8"/>
      <c r="Y28" s="8"/>
    </row>
    <row r="29" spans="1:25" ht="19.149999999999999" customHeight="1">
      <c r="A29" s="131" t="s">
        <v>85</v>
      </c>
      <c r="B29" s="131"/>
      <c r="C29" s="165"/>
      <c r="D29" s="166"/>
      <c r="E29" s="167"/>
      <c r="F29" s="129"/>
      <c r="G29" s="168"/>
      <c r="H29" s="168"/>
      <c r="I29" s="130"/>
      <c r="J29" s="129"/>
      <c r="K29" s="168"/>
      <c r="L29" s="130"/>
      <c r="M29" s="129"/>
      <c r="N29" s="168"/>
      <c r="O29" s="168"/>
      <c r="P29" s="130"/>
      <c r="Q29" s="129"/>
      <c r="R29" s="168"/>
      <c r="S29" s="168"/>
      <c r="T29" s="130"/>
      <c r="U29" s="129"/>
      <c r="V29" s="168"/>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48" t="s">
        <v>145</v>
      </c>
      <c r="B33" s="47">
        <f>IF(ISERROR($C$28/$C$29),0,$C$28/$C$29)</f>
        <v>0</v>
      </c>
      <c r="C33" s="1"/>
      <c r="D33" s="1"/>
      <c r="G33" s="229"/>
      <c r="H33" s="229"/>
      <c r="I33" s="226"/>
      <c r="J33" s="226"/>
      <c r="K33" s="10"/>
      <c r="L33" s="11"/>
      <c r="M33" s="229"/>
      <c r="N33" s="229"/>
      <c r="O33" s="229"/>
      <c r="P33" s="229"/>
      <c r="Q33" s="230"/>
      <c r="R33" s="230"/>
      <c r="S33" s="230"/>
      <c r="T33" s="230"/>
      <c r="U33" s="230"/>
      <c r="V33" s="231"/>
    </row>
    <row r="34" spans="1:25" ht="17.649999999999999" customHeight="1">
      <c r="A34" s="48" t="s">
        <v>146</v>
      </c>
      <c r="B34" s="47">
        <f>IF(ISERROR($F$28/$F$29),0,$F$28/$F$29)</f>
        <v>0</v>
      </c>
      <c r="C34" s="1"/>
      <c r="D34" s="1"/>
      <c r="G34" s="226"/>
      <c r="H34" s="226"/>
      <c r="I34" s="226"/>
      <c r="J34" s="226"/>
      <c r="K34" s="12"/>
      <c r="L34" s="10"/>
      <c r="M34" s="226"/>
      <c r="N34" s="226"/>
      <c r="O34" s="226"/>
      <c r="P34" s="226"/>
      <c r="Q34" s="230"/>
      <c r="R34" s="230"/>
      <c r="S34" s="230"/>
      <c r="T34" s="230"/>
      <c r="U34" s="230"/>
      <c r="V34" s="231"/>
    </row>
    <row r="35" spans="1:25" ht="17.649999999999999" customHeight="1">
      <c r="A35" s="48" t="s">
        <v>147</v>
      </c>
      <c r="B35" s="47">
        <f>IF(ISERROR($J$28/$J$29),0,$J$28/$J$29)</f>
        <v>0</v>
      </c>
      <c r="C35" s="1"/>
      <c r="D35" s="1"/>
      <c r="G35" s="226"/>
      <c r="H35" s="226"/>
      <c r="I35" s="226"/>
      <c r="J35" s="226"/>
      <c r="K35" s="12"/>
      <c r="L35" s="10"/>
      <c r="M35" s="226"/>
      <c r="N35" s="226"/>
      <c r="O35" s="226"/>
      <c r="P35" s="226"/>
      <c r="Q35" s="230"/>
      <c r="R35" s="230"/>
      <c r="S35" s="230"/>
      <c r="T35" s="230"/>
      <c r="U35" s="230"/>
      <c r="V35" s="231"/>
    </row>
    <row r="36" spans="1:25" ht="17.649999999999999" customHeight="1">
      <c r="A36" s="48" t="s">
        <v>148</v>
      </c>
      <c r="B36" s="47">
        <f>IF(ISERROR($M$28/$M$29),0,$M$28/$M$29)</f>
        <v>0</v>
      </c>
      <c r="C36" s="1"/>
      <c r="D36" s="1"/>
      <c r="G36" s="226"/>
      <c r="H36" s="226"/>
      <c r="I36" s="226"/>
      <c r="J36" s="226"/>
      <c r="K36" s="12"/>
      <c r="L36" s="10"/>
      <c r="M36" s="226"/>
      <c r="N36" s="226"/>
      <c r="O36" s="226"/>
      <c r="P36" s="226"/>
      <c r="Q36" s="230"/>
      <c r="R36" s="230"/>
      <c r="S36" s="230"/>
      <c r="T36" s="230"/>
      <c r="U36" s="230"/>
      <c r="V36" s="231"/>
    </row>
    <row r="37" spans="1:25" ht="17.649999999999999" customHeight="1">
      <c r="A37" s="46" t="s">
        <v>149</v>
      </c>
      <c r="B37" s="45">
        <f>IF(ISERROR($Q$28/$Q$29),0,$Q$28/$Q$29)</f>
        <v>0</v>
      </c>
      <c r="C37" s="1"/>
      <c r="D37" s="1"/>
      <c r="G37" s="226"/>
      <c r="H37" s="226"/>
      <c r="I37" s="226"/>
      <c r="J37" s="226"/>
      <c r="K37" s="12"/>
      <c r="L37" s="10"/>
      <c r="M37" s="226"/>
      <c r="N37" s="226"/>
      <c r="O37" s="226"/>
      <c r="P37" s="226"/>
      <c r="Q37" s="230"/>
      <c r="R37" s="230"/>
      <c r="S37" s="230"/>
      <c r="T37" s="230"/>
      <c r="U37" s="230"/>
      <c r="V37" s="231"/>
    </row>
    <row r="38" spans="1:25" s="2" customFormat="1" ht="17.649999999999999" customHeight="1">
      <c r="A38" s="44" t="s">
        <v>150</v>
      </c>
      <c r="B38" s="43">
        <f>IF(ISERROR($U$28/$U$29),0,$U$28/$U$29)</f>
        <v>0</v>
      </c>
      <c r="C38" s="1"/>
      <c r="D38" s="1"/>
      <c r="E38" s="1"/>
      <c r="F38" s="1"/>
      <c r="G38" s="226"/>
      <c r="H38" s="226"/>
      <c r="I38" s="226"/>
      <c r="J38" s="226"/>
      <c r="K38" s="12"/>
      <c r="L38" s="10"/>
      <c r="M38" s="226"/>
      <c r="N38" s="226"/>
      <c r="O38" s="226"/>
      <c r="P38" s="226"/>
      <c r="Q38" s="230"/>
      <c r="R38" s="230"/>
      <c r="S38" s="230"/>
      <c r="T38" s="230"/>
      <c r="U38" s="230"/>
      <c r="V38" s="231"/>
      <c r="W38" s="1"/>
      <c r="X38" s="1"/>
      <c r="Y38" s="1"/>
    </row>
    <row r="39" spans="1:25" s="2" customFormat="1" ht="17.649999999999999" customHeight="1">
      <c r="A39" s="52"/>
      <c r="B39" s="53"/>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52"/>
      <c r="B40" s="53"/>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52"/>
      <c r="B41" s="53"/>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52"/>
      <c r="B42" s="53"/>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52"/>
      <c r="B43" s="53"/>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52"/>
      <c r="B44" s="53"/>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W46" s="1"/>
      <c r="X46" s="13"/>
      <c r="Y46" s="1"/>
    </row>
    <row r="47" spans="1:25" s="2" customFormat="1" ht="33" customHeight="1">
      <c r="A47" s="58" t="s">
        <v>102</v>
      </c>
      <c r="B47" s="59"/>
      <c r="C47" s="60"/>
      <c r="D47" s="60"/>
      <c r="E47" s="60"/>
      <c r="F47" s="60"/>
      <c r="G47" s="60"/>
      <c r="H47" s="60"/>
      <c r="I47" s="60"/>
      <c r="J47" s="60"/>
      <c r="K47" s="60"/>
      <c r="L47" s="60"/>
      <c r="M47" s="60"/>
      <c r="N47" s="60"/>
      <c r="O47" s="60"/>
      <c r="P47" s="60"/>
      <c r="Q47" s="60"/>
      <c r="R47" s="60"/>
      <c r="S47" s="60"/>
      <c r="T47" s="60"/>
      <c r="U47" s="60"/>
      <c r="V47" s="60"/>
      <c r="W47" s="10">
        <f>LEN(C47)</f>
        <v>0</v>
      </c>
      <c r="X47" s="10"/>
      <c r="Y47" s="10"/>
    </row>
    <row r="48" spans="1:25" s="2" customFormat="1" ht="18" customHeight="1">
      <c r="A48" s="147" t="s">
        <v>105</v>
      </c>
      <c r="B48" s="148"/>
      <c r="C48" s="148"/>
      <c r="D48" s="148"/>
      <c r="E48" s="148"/>
      <c r="F48" s="148"/>
      <c r="G48" s="148"/>
      <c r="H48" s="148"/>
      <c r="I48" s="148"/>
      <c r="J48" s="148"/>
      <c r="K48" s="148"/>
      <c r="L48" s="148"/>
      <c r="M48" s="148"/>
      <c r="N48" s="148"/>
      <c r="O48" s="148"/>
      <c r="P48" s="148"/>
      <c r="Q48" s="148"/>
      <c r="R48" s="148"/>
      <c r="S48" s="148"/>
      <c r="T48" s="148"/>
      <c r="U48" s="148"/>
      <c r="V48" s="149"/>
      <c r="W48" s="14"/>
      <c r="X48" s="15"/>
      <c r="Y48" s="12"/>
    </row>
    <row r="49" spans="1:25" s="2" customFormat="1" ht="32.25" customHeight="1">
      <c r="A49" s="58" t="s">
        <v>102</v>
      </c>
      <c r="B49" s="59"/>
      <c r="C49" s="60"/>
      <c r="D49" s="60"/>
      <c r="E49" s="60"/>
      <c r="F49" s="60"/>
      <c r="G49" s="60"/>
      <c r="H49" s="60"/>
      <c r="I49" s="60"/>
      <c r="J49" s="60"/>
      <c r="K49" s="60"/>
      <c r="L49" s="60"/>
      <c r="M49" s="60"/>
      <c r="N49" s="60"/>
      <c r="O49" s="60"/>
      <c r="P49" s="60"/>
      <c r="Q49" s="60"/>
      <c r="R49" s="60"/>
      <c r="S49" s="60"/>
      <c r="T49" s="60"/>
      <c r="U49" s="60"/>
      <c r="V49" s="60"/>
      <c r="W49" s="10">
        <f>LEN(C49)</f>
        <v>0</v>
      </c>
      <c r="X49" s="15"/>
      <c r="Y49" s="12"/>
    </row>
    <row r="50" spans="1:25" s="2" customFormat="1" ht="20.45" customHeight="1">
      <c r="A50" s="147" t="s">
        <v>106</v>
      </c>
      <c r="B50" s="148"/>
      <c r="C50" s="148"/>
      <c r="D50" s="148"/>
      <c r="E50" s="148"/>
      <c r="F50" s="148"/>
      <c r="G50" s="148"/>
      <c r="H50" s="148"/>
      <c r="I50" s="148"/>
      <c r="J50" s="148"/>
      <c r="K50" s="148"/>
      <c r="L50" s="148"/>
      <c r="M50" s="148"/>
      <c r="N50" s="148"/>
      <c r="O50" s="148"/>
      <c r="P50" s="148"/>
      <c r="Q50" s="148"/>
      <c r="R50" s="148"/>
      <c r="S50" s="148"/>
      <c r="T50" s="148"/>
      <c r="U50" s="148"/>
      <c r="V50" s="149"/>
      <c r="W50" s="14"/>
      <c r="X50" s="15"/>
      <c r="Y50" s="12"/>
    </row>
    <row r="51" spans="1:25" s="2" customFormat="1" ht="32.25" customHeight="1">
      <c r="A51" s="58" t="s">
        <v>102</v>
      </c>
      <c r="B51" s="59"/>
      <c r="C51" s="135"/>
      <c r="D51" s="135"/>
      <c r="E51" s="135"/>
      <c r="F51" s="135"/>
      <c r="G51" s="135"/>
      <c r="H51" s="135"/>
      <c r="I51" s="135"/>
      <c r="J51" s="135"/>
      <c r="K51" s="135"/>
      <c r="L51" s="135"/>
      <c r="M51" s="135"/>
      <c r="N51" s="135"/>
      <c r="O51" s="135"/>
      <c r="P51" s="135"/>
      <c r="Q51" s="135"/>
      <c r="R51" s="135"/>
      <c r="S51" s="135"/>
      <c r="T51" s="135"/>
      <c r="U51" s="135"/>
      <c r="V51" s="135"/>
      <c r="W51" s="14"/>
      <c r="X51" s="15"/>
      <c r="Y51" s="12"/>
    </row>
    <row r="52" spans="1:25" s="2" customFormat="1" ht="16.149999999999999" customHeight="1">
      <c r="A52" s="150" t="s">
        <v>107</v>
      </c>
      <c r="B52" s="150"/>
      <c r="C52" s="150"/>
      <c r="D52" s="150"/>
      <c r="E52" s="150"/>
      <c r="F52" s="150"/>
      <c r="G52" s="150"/>
      <c r="H52" s="150"/>
      <c r="I52" s="150"/>
      <c r="J52" s="150"/>
      <c r="K52" s="150"/>
      <c r="L52" s="150"/>
      <c r="M52" s="150"/>
      <c r="N52" s="150"/>
      <c r="O52" s="150"/>
      <c r="P52" s="150"/>
      <c r="Q52" s="150"/>
      <c r="R52" s="150"/>
      <c r="S52" s="150"/>
      <c r="T52" s="150"/>
      <c r="U52" s="150"/>
      <c r="V52" s="150"/>
      <c r="W52" s="14"/>
      <c r="X52" s="15"/>
      <c r="Y52" s="12"/>
    </row>
    <row r="53" spans="1:25" s="2" customFormat="1" ht="15.6" customHeight="1">
      <c r="A53" s="19" t="s">
        <v>3</v>
      </c>
      <c r="B53" s="151" t="s">
        <v>108</v>
      </c>
      <c r="C53" s="152"/>
      <c r="D53" s="153" t="s">
        <v>109</v>
      </c>
      <c r="E53" s="151"/>
      <c r="F53" s="151"/>
      <c r="G53" s="151"/>
      <c r="H53" s="151"/>
      <c r="I53" s="151"/>
      <c r="J53" s="152"/>
      <c r="K53" s="153" t="s">
        <v>110</v>
      </c>
      <c r="L53" s="151"/>
      <c r="M53" s="151"/>
      <c r="N53" s="151"/>
      <c r="O53" s="151"/>
      <c r="P53" s="151"/>
      <c r="Q53" s="152"/>
      <c r="R53" s="153" t="s">
        <v>111</v>
      </c>
      <c r="S53" s="151"/>
      <c r="T53" s="151"/>
      <c r="U53" s="151"/>
      <c r="V53" s="152"/>
      <c r="W53" s="14"/>
      <c r="X53" s="15"/>
      <c r="Y53" s="12"/>
    </row>
    <row r="54" spans="1:25" s="2" customFormat="1" ht="40.5" customHeight="1">
      <c r="A54" s="18">
        <v>1</v>
      </c>
      <c r="B54" s="144">
        <v>45685</v>
      </c>
      <c r="C54" s="145"/>
      <c r="D54" s="84" t="s">
        <v>112</v>
      </c>
      <c r="E54" s="85"/>
      <c r="F54" s="85"/>
      <c r="G54" s="85"/>
      <c r="H54" s="85"/>
      <c r="I54" s="85"/>
      <c r="J54" s="86"/>
      <c r="K54" s="84" t="s">
        <v>113</v>
      </c>
      <c r="L54" s="85"/>
      <c r="M54" s="85"/>
      <c r="N54" s="85"/>
      <c r="O54" s="85"/>
      <c r="P54" s="85"/>
      <c r="Q54" s="86"/>
      <c r="R54" s="146">
        <v>45734</v>
      </c>
      <c r="S54" s="90"/>
      <c r="T54" s="90"/>
      <c r="U54" s="90"/>
      <c r="V54" s="90"/>
      <c r="W54" s="14"/>
      <c r="X54" s="15"/>
      <c r="Y54" s="12"/>
    </row>
    <row r="55" spans="1:25" s="2" customFormat="1" ht="15.6" customHeight="1">
      <c r="A55" s="139" t="s">
        <v>114</v>
      </c>
      <c r="B55" s="140"/>
      <c r="C55" s="140"/>
      <c r="D55" s="140"/>
      <c r="E55" s="140"/>
      <c r="F55" s="140"/>
      <c r="G55" s="140"/>
      <c r="H55" s="140"/>
      <c r="I55" s="140"/>
      <c r="J55" s="140"/>
      <c r="K55" s="140"/>
      <c r="L55" s="140"/>
      <c r="M55" s="140"/>
      <c r="N55" s="140"/>
      <c r="O55" s="140"/>
      <c r="P55" s="140"/>
      <c r="Q55" s="140"/>
      <c r="R55" s="140"/>
      <c r="S55" s="140"/>
      <c r="T55" s="140"/>
      <c r="U55" s="140"/>
      <c r="V55" s="141"/>
      <c r="W55" s="14"/>
      <c r="X55" s="15"/>
      <c r="Y55" s="12"/>
    </row>
    <row r="56" spans="1:25" s="2" customFormat="1" ht="26.65" customHeight="1">
      <c r="A56" s="16" t="s">
        <v>115</v>
      </c>
      <c r="B56" s="84" t="s">
        <v>116</v>
      </c>
      <c r="C56" s="85"/>
      <c r="D56" s="85"/>
      <c r="E56" s="85"/>
      <c r="F56" s="85"/>
      <c r="G56" s="85"/>
      <c r="H56" s="85"/>
      <c r="I56" s="85"/>
      <c r="J56" s="85"/>
      <c r="K56" s="85"/>
      <c r="L56" s="86"/>
      <c r="M56" s="142" t="s">
        <v>117</v>
      </c>
      <c r="N56" s="143"/>
      <c r="O56" s="84" t="s">
        <v>118</v>
      </c>
      <c r="P56" s="85"/>
      <c r="Q56" s="85"/>
      <c r="R56" s="85"/>
      <c r="S56" s="85"/>
      <c r="T56" s="85"/>
      <c r="U56" s="85"/>
      <c r="V56" s="86"/>
      <c r="W56" s="1"/>
      <c r="X56" s="1"/>
      <c r="Y56" s="1"/>
    </row>
    <row r="57" spans="1:25" s="2" customFormat="1" ht="24.6" customHeight="1">
      <c r="A57" s="16" t="s">
        <v>119</v>
      </c>
      <c r="B57" s="84" t="s">
        <v>120</v>
      </c>
      <c r="C57" s="85"/>
      <c r="D57" s="85"/>
      <c r="E57" s="85"/>
      <c r="F57" s="85"/>
      <c r="G57" s="85"/>
      <c r="H57" s="85"/>
      <c r="I57" s="85"/>
      <c r="J57" s="85"/>
      <c r="K57" s="85"/>
      <c r="L57" s="86"/>
      <c r="M57" s="142" t="s">
        <v>117</v>
      </c>
      <c r="N57" s="143"/>
      <c r="O57" s="84" t="s">
        <v>121</v>
      </c>
      <c r="P57" s="85"/>
      <c r="Q57" s="85"/>
      <c r="R57" s="85"/>
      <c r="S57" s="85"/>
      <c r="T57" s="85"/>
      <c r="U57" s="85"/>
      <c r="V57" s="86"/>
      <c r="W57" s="1"/>
      <c r="X57" s="1"/>
      <c r="Y57" s="1"/>
    </row>
    <row r="58" spans="1:25" s="2" customFormat="1" ht="27.6" customHeight="1">
      <c r="A58" s="16" t="s">
        <v>122</v>
      </c>
      <c r="B58" s="84" t="s">
        <v>123</v>
      </c>
      <c r="C58" s="85"/>
      <c r="D58" s="85"/>
      <c r="E58" s="85"/>
      <c r="F58" s="85"/>
      <c r="G58" s="85"/>
      <c r="H58" s="85"/>
      <c r="I58" s="85"/>
      <c r="J58" s="85"/>
      <c r="K58" s="85"/>
      <c r="L58" s="86"/>
      <c r="M58" s="142" t="s">
        <v>117</v>
      </c>
      <c r="N58" s="143"/>
      <c r="O58" s="84" t="s">
        <v>124</v>
      </c>
      <c r="P58" s="85"/>
      <c r="Q58" s="85"/>
      <c r="R58" s="85"/>
      <c r="S58" s="85"/>
      <c r="T58" s="85"/>
      <c r="U58" s="85"/>
      <c r="V58" s="86"/>
      <c r="W58" s="1"/>
      <c r="X58" s="1"/>
      <c r="Y58" s="1"/>
    </row>
    <row r="59" spans="1:25" s="2" customFormat="1" ht="13.5" customHeight="1">
      <c r="A59" s="139" t="s">
        <v>125</v>
      </c>
      <c r="B59" s="140"/>
      <c r="C59" s="140"/>
      <c r="D59" s="140"/>
      <c r="E59" s="140"/>
      <c r="F59" s="140"/>
      <c r="G59" s="140"/>
      <c r="H59" s="140"/>
      <c r="I59" s="140"/>
      <c r="J59" s="140"/>
      <c r="K59" s="140"/>
      <c r="L59" s="140"/>
      <c r="M59" s="140"/>
      <c r="N59" s="140"/>
      <c r="O59" s="140"/>
      <c r="P59" s="140"/>
      <c r="Q59" s="140"/>
      <c r="R59" s="140"/>
      <c r="S59" s="140"/>
      <c r="T59" s="140"/>
      <c r="U59" s="140"/>
      <c r="V59" s="141"/>
      <c r="W59" s="1"/>
      <c r="X59" s="1"/>
      <c r="Y59" s="1"/>
    </row>
    <row r="60" spans="1:25" s="2" customFormat="1" ht="19.899999999999999" customHeight="1">
      <c r="A60" s="29" t="s">
        <v>126</v>
      </c>
      <c r="B60" s="154" t="s">
        <v>127</v>
      </c>
      <c r="C60" s="155"/>
      <c r="D60" s="155"/>
      <c r="E60" s="155"/>
      <c r="F60" s="155"/>
      <c r="G60" s="155"/>
      <c r="H60" s="155"/>
      <c r="I60" s="155"/>
      <c r="J60" s="155"/>
      <c r="K60" s="155"/>
      <c r="L60" s="156"/>
      <c r="M60" s="157" t="s">
        <v>117</v>
      </c>
      <c r="N60" s="158"/>
      <c r="O60" s="154" t="s">
        <v>128</v>
      </c>
      <c r="P60" s="155"/>
      <c r="Q60" s="155"/>
      <c r="R60" s="155"/>
      <c r="S60" s="155"/>
      <c r="T60" s="155"/>
      <c r="U60" s="155"/>
      <c r="V60" s="156"/>
      <c r="W60" s="1"/>
      <c r="X60" s="1"/>
      <c r="Y60" s="1"/>
    </row>
    <row r="61" spans="1:25" ht="13.5" customHeight="1">
      <c r="A61" s="159" t="s">
        <v>129</v>
      </c>
      <c r="B61" s="159"/>
      <c r="C61" s="159"/>
      <c r="D61" s="159"/>
      <c r="E61" s="159"/>
      <c r="F61" s="159"/>
      <c r="G61" s="159"/>
      <c r="H61" s="159"/>
      <c r="I61" s="159"/>
      <c r="J61" s="159"/>
      <c r="K61" s="159"/>
      <c r="L61" s="159"/>
      <c r="M61" s="159"/>
      <c r="N61" s="159"/>
      <c r="O61" s="159"/>
      <c r="P61" s="159"/>
      <c r="Q61" s="159"/>
      <c r="R61" s="159"/>
      <c r="S61" s="159"/>
      <c r="T61" s="159"/>
      <c r="U61" s="159"/>
      <c r="V61" s="159"/>
    </row>
  </sheetData>
  <sheetProtection algorithmName="SHA-512" hashValue="AhzqSbMziAdOwdFt6LcwQ27FZdDhtW+Cs7K8KEIgEigVZzmeT9nWEkVE/Cvyxnm7aM1EwOFHql6QfwvG30bvLA==" saltValue="DWBJJJNYJ/XPShSNxWtgkw==" spinCount="100000" sheet="1" formatCells="0" formatColumns="0" formatRows="0" insertColumns="0" insertRows="0" insertHyperlinks="0" deleteColumns="0" deleteRows="0" sort="0" autoFilter="0" pivotTables="0"/>
  <mergeCells count="163">
    <mergeCell ref="C28:E28"/>
    <mergeCell ref="F28:I28"/>
    <mergeCell ref="J28:L28"/>
    <mergeCell ref="M28:P28"/>
    <mergeCell ref="Q28:T28"/>
    <mergeCell ref="U28:V28"/>
    <mergeCell ref="A47:B47"/>
    <mergeCell ref="C47:V47"/>
    <mergeCell ref="A49:B49"/>
    <mergeCell ref="C49:V49"/>
    <mergeCell ref="A48:V48"/>
    <mergeCell ref="G38:H38"/>
    <mergeCell ref="I38:J38"/>
    <mergeCell ref="M38:N38"/>
    <mergeCell ref="O38:P38"/>
    <mergeCell ref="G36:H36"/>
    <mergeCell ref="I36:J36"/>
    <mergeCell ref="M36:N36"/>
    <mergeCell ref="O36:P36"/>
    <mergeCell ref="G37:H37"/>
    <mergeCell ref="I37:J37"/>
    <mergeCell ref="M37:N37"/>
    <mergeCell ref="O37:P37"/>
    <mergeCell ref="G34:H34"/>
    <mergeCell ref="A59:V59"/>
    <mergeCell ref="B60:L60"/>
    <mergeCell ref="M60:N60"/>
    <mergeCell ref="O60:V60"/>
    <mergeCell ref="A61:V61"/>
    <mergeCell ref="C27:E27"/>
    <mergeCell ref="F27:I27"/>
    <mergeCell ref="J27:L27"/>
    <mergeCell ref="M27:P27"/>
    <mergeCell ref="Q27:T27"/>
    <mergeCell ref="B57:L57"/>
    <mergeCell ref="M57:N57"/>
    <mergeCell ref="O57:V57"/>
    <mergeCell ref="B58:L58"/>
    <mergeCell ref="M58:N58"/>
    <mergeCell ref="O58:V58"/>
    <mergeCell ref="A55:V55"/>
    <mergeCell ref="B56:L56"/>
    <mergeCell ref="M56:N56"/>
    <mergeCell ref="O56:V56"/>
    <mergeCell ref="B54:C54"/>
    <mergeCell ref="D54:J54"/>
    <mergeCell ref="K54:Q54"/>
    <mergeCell ref="R54:V54"/>
    <mergeCell ref="A50:V50"/>
    <mergeCell ref="A52:V52"/>
    <mergeCell ref="B53:C53"/>
    <mergeCell ref="D53:J53"/>
    <mergeCell ref="K53:Q53"/>
    <mergeCell ref="R53:V53"/>
    <mergeCell ref="A51:B51"/>
    <mergeCell ref="C51:V51"/>
    <mergeCell ref="A46:V46"/>
    <mergeCell ref="I34:J34"/>
    <mergeCell ref="M34:N34"/>
    <mergeCell ref="O34:P34"/>
    <mergeCell ref="G35:H35"/>
    <mergeCell ref="I35:J35"/>
    <mergeCell ref="M35:N35"/>
    <mergeCell ref="O35:P35"/>
    <mergeCell ref="A30:V30"/>
    <mergeCell ref="G32:H33"/>
    <mergeCell ref="I32:L32"/>
    <mergeCell ref="M32:N33"/>
    <mergeCell ref="O32:P33"/>
    <mergeCell ref="Q32:V32"/>
    <mergeCell ref="I33:J33"/>
    <mergeCell ref="Q33:V38"/>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C29:E29"/>
    <mergeCell ref="F29:I29"/>
    <mergeCell ref="J29:L29"/>
    <mergeCell ref="M29:P29"/>
    <mergeCell ref="Q29:T29"/>
    <mergeCell ref="U29:V29"/>
    <mergeCell ref="U27:V27"/>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5CDECCB6-13A3-4F54-BAAB-D9E7083CFBB8}">
      <formula1>1</formula1>
      <formula2>700</formula2>
    </dataValidation>
    <dataValidation type="textLength" allowBlank="1" showInputMessage="1" showErrorMessage="1" sqref="C49:V49" xr:uid="{A20166CF-AB63-49B9-903D-D4073D14C36C}">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6C6442CA-23E5-46CE-A1C1-62A7CC054A18}">
          <x14:formula1>
            <xm:f>lista!$R$2:$R$21</xm:f>
          </x14:formula1>
          <xm:sqref>U11:V11</xm:sqref>
        </x14:dataValidation>
        <x14:dataValidation type="list" allowBlank="1" showInputMessage="1" showErrorMessage="1" xr:uid="{487BF6C0-D3EA-4DC5-AEC7-ADD520200887}">
          <x14:formula1>
            <xm:f>lista!$K$2:$K$24</xm:f>
          </x14:formula1>
          <xm:sqref>H13</xm:sqref>
        </x14:dataValidation>
        <x14:dataValidation type="list" allowBlank="1" showInputMessage="1" showErrorMessage="1" xr:uid="{07ADEA88-1785-4B96-910F-C5F039F956B1}">
          <x14:formula1>
            <xm:f>lista!$L$2:$L$21</xm:f>
          </x14:formula1>
          <xm:sqref>H8:R8</xm:sqref>
        </x14:dataValidation>
        <x14:dataValidation type="list" allowBlank="1" showInputMessage="1" showErrorMessage="1" xr:uid="{FAC9C57D-4757-4DEA-B6A5-5BCA795292C6}">
          <x14:formula1>
            <xm:f>lista!$M$2:$M$21</xm:f>
          </x14:formula1>
          <xm:sqref>S8:V8</xm:sqref>
        </x14:dataValidation>
        <x14:dataValidation type="list" allowBlank="1" showInputMessage="1" showErrorMessage="1" xr:uid="{FA528168-1059-4447-83D6-0B38AEF2986B}">
          <x14:formula1>
            <xm:f>lista!$Q$2:$Q$3</xm:f>
          </x14:formula1>
          <xm:sqref>O11:Q11</xm:sqref>
        </x14:dataValidation>
        <x14:dataValidation type="list" allowBlank="1" showInputMessage="1" showErrorMessage="1" xr:uid="{E9DFC734-5978-46BE-996C-37858BCB994D}">
          <x14:formula1>
            <xm:f>lista!$I$2:$I$7</xm:f>
          </x14:formula1>
          <xm:sqref>A13:B13</xm:sqref>
        </x14:dataValidation>
        <x14:dataValidation type="list" allowBlank="1" showInputMessage="1" showErrorMessage="1" xr:uid="{2551E233-95BD-4698-8554-3C7CCBEA08A9}">
          <x14:formula1>
            <xm:f>lista!$H$2:$H$5</xm:f>
          </x14:formula1>
          <xm:sqref>T16:V17</xm:sqref>
        </x14:dataValidation>
        <x14:dataValidation type="list" allowBlank="1" showInputMessage="1" showErrorMessage="1" xr:uid="{206CC42F-A791-48A3-924A-20695A3ED40D}">
          <x14:formula1>
            <xm:f>lista!$G$2:$G$5</xm:f>
          </x14:formula1>
          <xm:sqref>Q16:S17</xm:sqref>
        </x14:dataValidation>
        <x14:dataValidation type="list" allowBlank="1" showInputMessage="1" showErrorMessage="1" xr:uid="{79B4AD6E-E8FF-4C70-BBDA-EA0C9CE7029E}">
          <x14:formula1>
            <xm:f>lista!$C$2:$C$3</xm:f>
          </x14:formula1>
          <xm:sqref>P20:R20</xm:sqref>
        </x14:dataValidation>
        <x14:dataValidation type="list" allowBlank="1" showInputMessage="1" showErrorMessage="1" xr:uid="{8F5E4E10-2BA5-4477-BCF9-F9FC0C322DB7}">
          <x14:formula1>
            <xm:f>lista!$E$2:$E$3</xm:f>
          </x14:formula1>
          <xm:sqref>S20:V20</xm:sqref>
        </x14:dataValidation>
        <x14:dataValidation type="list" allowBlank="1" showInputMessage="1" showErrorMessage="1" xr:uid="{E38B2D0E-F950-4D4A-8F72-8BD3BA91A0FF}">
          <x14:formula1>
            <xm:f>lista!$D$2:$D$3</xm:f>
          </x14:formula1>
          <xm:sqref>L20:O20</xm:sqref>
        </x14:dataValidation>
        <x14:dataValidation type="list" allowBlank="1" showInputMessage="1" showErrorMessage="1" xr:uid="{3F64F2C2-D851-40BF-A615-96815A76D767}">
          <x14:formula1>
            <xm:f>lista!$F$2:$F$9</xm:f>
          </x14:formula1>
          <xm:sqref>D20:G20</xm:sqref>
        </x14:dataValidation>
        <x14:dataValidation type="list" allowBlank="1" showInputMessage="1" showErrorMessage="1" xr:uid="{062AC748-7329-49AA-B105-E8738F9C07D1}">
          <x14:formula1>
            <xm:f>lista!$O$2:$O$3</xm:f>
          </x14:formula1>
          <xm:sqref>A20:C20</xm:sqref>
        </x14:dataValidation>
        <x14:dataValidation type="list" allowBlank="1" showInputMessage="1" showErrorMessage="1" xr:uid="{89C61B8C-5C86-4562-9572-32F2DB796EE1}">
          <x14:formula1>
            <xm:f>lista!$B$2:$B$8</xm:f>
          </x14:formula1>
          <xm:sqref>F16:I17</xm:sqref>
        </x14:dataValidation>
        <x14:dataValidation type="list" allowBlank="1" showInputMessage="1" showErrorMessage="1" xr:uid="{130DC74D-6C42-4C58-8A3E-A5FA937107D9}">
          <x14:formula1>
            <xm:f>lista!$A$2:$A$13</xm:f>
          </x14:formula1>
          <xm:sqref>F11:N11</xm:sqref>
        </x14:dataValidation>
        <x14:dataValidation type="list" allowBlank="1" showInputMessage="1" showErrorMessage="1" xr:uid="{8A0768A7-E25F-49B8-AACD-A165857F246E}">
          <x14:formula1>
            <xm:f>lista!$J$2:$J$13</xm:f>
          </x14:formula1>
          <xm:sqref>C13</xm:sqref>
        </x14:dataValidation>
        <x14:dataValidation type="list" allowBlank="1" showInputMessage="1" showErrorMessage="1" xr:uid="{51D183E7-9889-49F1-B953-63957DA102CD}">
          <x14:formula1>
            <xm:f>lista!$N$2:$N$5</xm:f>
          </x14:formula1>
          <xm:sqref>A8:G8</xm:sqref>
        </x14:dataValidation>
        <x14:dataValidation type="list" allowBlank="1" showInputMessage="1" showErrorMessage="1" xr:uid="{EA5B58A2-6FD5-43F5-B52B-8142BCE32A1F}">
          <x14:formula1>
            <xm:f>lista!$P$2:$P$4</xm:f>
          </x14:formula1>
          <xm:sqref>C51:V51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3427E-A53C-4EF8-AE9A-CF645A659232}">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12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34.9" customHeight="1">
      <c r="A11" s="160" t="s">
        <v>151</v>
      </c>
      <c r="B11" s="161"/>
      <c r="C11" s="161"/>
      <c r="D11" s="161"/>
      <c r="E11" s="162"/>
      <c r="F11" s="84" t="s">
        <v>22</v>
      </c>
      <c r="G11" s="85"/>
      <c r="H11" s="85"/>
      <c r="I11" s="85"/>
      <c r="J11" s="85"/>
      <c r="K11" s="85"/>
      <c r="L11" s="85"/>
      <c r="M11" s="85"/>
      <c r="N11" s="86"/>
      <c r="O11" s="72" t="s">
        <v>23</v>
      </c>
      <c r="P11" s="73"/>
      <c r="Q11" s="74"/>
      <c r="R11" s="80" t="s">
        <v>152</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90" t="s">
        <v>153</v>
      </c>
      <c r="B16" s="90"/>
      <c r="C16" s="90"/>
      <c r="D16" s="90"/>
      <c r="E16" s="90"/>
      <c r="F16" s="91" t="s">
        <v>154</v>
      </c>
      <c r="G16" s="91"/>
      <c r="H16" s="91"/>
      <c r="I16" s="91"/>
      <c r="J16" s="91">
        <v>0.79</v>
      </c>
      <c r="K16" s="91"/>
      <c r="L16" s="91"/>
      <c r="M16" s="91"/>
      <c r="N16" s="38" t="s">
        <v>42</v>
      </c>
      <c r="O16" s="38" t="s">
        <v>43</v>
      </c>
      <c r="P16" s="38" t="s">
        <v>44</v>
      </c>
      <c r="Q16" s="90" t="s">
        <v>32</v>
      </c>
      <c r="R16" s="90"/>
      <c r="S16" s="90"/>
      <c r="T16" s="87" t="s">
        <v>32</v>
      </c>
      <c r="U16" s="87"/>
      <c r="V16" s="87"/>
    </row>
    <row r="17" spans="1:25" ht="39.75" customHeight="1">
      <c r="A17" s="90"/>
      <c r="B17" s="90"/>
      <c r="C17" s="90"/>
      <c r="D17" s="90"/>
      <c r="E17" s="90"/>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54</v>
      </c>
      <c r="E20" s="105"/>
      <c r="F20" s="105"/>
      <c r="G20" s="106"/>
      <c r="H20" s="104">
        <v>0.9</v>
      </c>
      <c r="I20" s="105"/>
      <c r="J20" s="105"/>
      <c r="K20" s="106"/>
      <c r="L20" s="84" t="s">
        <v>55</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76">
        <v>0.9</v>
      </c>
      <c r="B23" s="125"/>
      <c r="C23" s="125"/>
      <c r="D23" s="126"/>
      <c r="E23" s="72" t="s">
        <v>155</v>
      </c>
      <c r="F23" s="73"/>
      <c r="G23" s="73"/>
      <c r="H23" s="73"/>
      <c r="I23" s="74"/>
      <c r="J23" s="132" t="s">
        <v>156</v>
      </c>
      <c r="K23" s="164"/>
      <c r="L23" s="164"/>
      <c r="M23" s="164"/>
      <c r="N23" s="133"/>
      <c r="O23" s="84" t="s">
        <v>157</v>
      </c>
      <c r="P23" s="85"/>
      <c r="Q23" s="85"/>
      <c r="R23" s="85"/>
      <c r="S23" s="85"/>
      <c r="T23" s="85"/>
      <c r="U23" s="85"/>
      <c r="V23" s="86"/>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70.5" customHeight="1">
      <c r="A25" s="90" t="s">
        <v>158</v>
      </c>
      <c r="B25" s="90"/>
      <c r="C25" s="90"/>
      <c r="D25" s="90"/>
      <c r="E25" s="90"/>
      <c r="F25" s="90"/>
      <c r="G25" s="90"/>
      <c r="H25" s="90"/>
      <c r="I25" s="90"/>
      <c r="J25" s="90"/>
      <c r="K25" s="90"/>
      <c r="L25" s="90"/>
      <c r="M25" s="90" t="s">
        <v>159</v>
      </c>
      <c r="N25" s="90"/>
      <c r="O25" s="90"/>
      <c r="P25" s="90"/>
      <c r="Q25" s="90"/>
      <c r="R25" s="90"/>
      <c r="S25" s="90"/>
      <c r="T25" s="90"/>
      <c r="U25" s="90"/>
      <c r="V25" s="90"/>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6" t="s">
        <v>72</v>
      </c>
      <c r="D27" s="75" t="s">
        <v>73</v>
      </c>
      <c r="E27" s="77"/>
      <c r="F27" s="63" t="s">
        <v>74</v>
      </c>
      <c r="G27" s="65"/>
      <c r="H27" s="63" t="s">
        <v>75</v>
      </c>
      <c r="I27" s="65"/>
      <c r="J27" s="63" t="s">
        <v>76</v>
      </c>
      <c r="K27" s="65"/>
      <c r="L27" s="5" t="s">
        <v>77</v>
      </c>
      <c r="M27" s="75" t="s">
        <v>78</v>
      </c>
      <c r="N27" s="77"/>
      <c r="O27" s="63" t="s">
        <v>79</v>
      </c>
      <c r="P27" s="65"/>
      <c r="Q27" s="31" t="s">
        <v>80</v>
      </c>
      <c r="R27" s="75" t="s">
        <v>81</v>
      </c>
      <c r="S27" s="77"/>
      <c r="T27" s="75" t="s">
        <v>82</v>
      </c>
      <c r="U27" s="77"/>
      <c r="V27" s="6" t="s">
        <v>83</v>
      </c>
    </row>
    <row r="28" spans="1:25" ht="19.149999999999999" customHeight="1">
      <c r="A28" s="131" t="s">
        <v>84</v>
      </c>
      <c r="B28" s="131"/>
      <c r="C28" s="57">
        <v>5</v>
      </c>
      <c r="D28" s="132">
        <v>3</v>
      </c>
      <c r="E28" s="133"/>
      <c r="F28" s="72">
        <v>9</v>
      </c>
      <c r="G28" s="74"/>
      <c r="H28" s="129"/>
      <c r="I28" s="130"/>
      <c r="J28" s="129"/>
      <c r="K28" s="130"/>
      <c r="L28" s="35"/>
      <c r="M28" s="129"/>
      <c r="N28" s="130"/>
      <c r="O28" s="129"/>
      <c r="P28" s="130"/>
      <c r="Q28" s="36"/>
      <c r="R28" s="129"/>
      <c r="S28" s="130"/>
      <c r="T28" s="129"/>
      <c r="U28" s="130"/>
      <c r="V28" s="35"/>
      <c r="X28" s="8"/>
      <c r="Y28" s="8"/>
    </row>
    <row r="29" spans="1:25" ht="19.149999999999999" customHeight="1">
      <c r="A29" s="131" t="s">
        <v>85</v>
      </c>
      <c r="B29" s="131"/>
      <c r="C29" s="57">
        <v>13</v>
      </c>
      <c r="D29" s="132">
        <v>3</v>
      </c>
      <c r="E29" s="133"/>
      <c r="F29" s="72">
        <v>34</v>
      </c>
      <c r="G29" s="74"/>
      <c r="H29" s="129"/>
      <c r="I29" s="130"/>
      <c r="J29" s="129"/>
      <c r="K29" s="130"/>
      <c r="L29" s="35"/>
      <c r="M29" s="129"/>
      <c r="N29" s="130"/>
      <c r="O29" s="129"/>
      <c r="P29" s="130"/>
      <c r="Q29" s="36"/>
      <c r="R29" s="129"/>
      <c r="S29" s="130"/>
      <c r="T29" s="129"/>
      <c r="U29" s="130"/>
      <c r="V29" s="35"/>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7" t="s">
        <v>89</v>
      </c>
      <c r="B33" s="9">
        <f>IF(ISERROR($C$28/$C$29),0,$C$28/$C$29)</f>
        <v>0.38461538461538464</v>
      </c>
      <c r="C33" s="1"/>
      <c r="D33" s="1"/>
      <c r="G33" s="229"/>
      <c r="H33" s="229"/>
      <c r="I33" s="226"/>
      <c r="J33" s="226"/>
      <c r="K33" s="10"/>
      <c r="L33" s="11"/>
      <c r="M33" s="229"/>
      <c r="N33" s="229"/>
      <c r="O33" s="229"/>
      <c r="P33" s="229"/>
      <c r="Q33" s="230"/>
      <c r="R33" s="230"/>
      <c r="S33" s="230"/>
      <c r="T33" s="230"/>
      <c r="U33" s="230"/>
      <c r="V33" s="231"/>
    </row>
    <row r="34" spans="1:25" ht="17.649999999999999" customHeight="1">
      <c r="A34" s="7" t="s">
        <v>90</v>
      </c>
      <c r="B34" s="9">
        <f>IF(ISERROR($D$28/$D$29),0,$D$28/$D$29)</f>
        <v>1</v>
      </c>
      <c r="C34" s="1"/>
      <c r="D34" s="1"/>
      <c r="G34" s="226"/>
      <c r="H34" s="226"/>
      <c r="I34" s="226"/>
      <c r="J34" s="226"/>
      <c r="K34" s="12"/>
      <c r="L34" s="10"/>
      <c r="M34" s="226"/>
      <c r="N34" s="226"/>
      <c r="O34" s="226"/>
      <c r="P34" s="226"/>
      <c r="Q34" s="230"/>
      <c r="R34" s="230"/>
      <c r="S34" s="230"/>
      <c r="T34" s="230"/>
      <c r="U34" s="230"/>
      <c r="V34" s="231"/>
    </row>
    <row r="35" spans="1:25" ht="17.649999999999999" customHeight="1">
      <c r="A35" s="7" t="s">
        <v>91</v>
      </c>
      <c r="B35" s="9">
        <f>IF(ISERROR($F$28/$F$29),0,$F$28/$F$29)</f>
        <v>0.26470588235294118</v>
      </c>
      <c r="C35" s="1"/>
      <c r="D35" s="1"/>
      <c r="G35" s="226"/>
      <c r="H35" s="226"/>
      <c r="I35" s="226"/>
      <c r="J35" s="226"/>
      <c r="K35" s="12"/>
      <c r="L35" s="10"/>
      <c r="M35" s="226"/>
      <c r="N35" s="226"/>
      <c r="O35" s="226"/>
      <c r="P35" s="226"/>
      <c r="Q35" s="230"/>
      <c r="R35" s="230"/>
      <c r="S35" s="230"/>
      <c r="T35" s="230"/>
      <c r="U35" s="230"/>
      <c r="V35" s="231"/>
    </row>
    <row r="36" spans="1:25" ht="17.649999999999999" customHeight="1">
      <c r="A36" s="7" t="s">
        <v>92</v>
      </c>
      <c r="B36" s="9">
        <f>IF(ISERROR($H$28/$H$29),0,$H$28/$H$29)</f>
        <v>0</v>
      </c>
      <c r="C36" s="1"/>
      <c r="D36" s="1"/>
      <c r="G36" s="226"/>
      <c r="H36" s="226"/>
      <c r="I36" s="226"/>
      <c r="J36" s="226"/>
      <c r="K36" s="12"/>
      <c r="L36" s="10"/>
      <c r="M36" s="226"/>
      <c r="N36" s="226"/>
      <c r="O36" s="226"/>
      <c r="P36" s="226"/>
      <c r="Q36" s="230"/>
      <c r="R36" s="230"/>
      <c r="S36" s="230"/>
      <c r="T36" s="230"/>
      <c r="U36" s="230"/>
      <c r="V36" s="231"/>
    </row>
    <row r="37" spans="1:25" ht="17.649999999999999" customHeight="1">
      <c r="A37" s="7" t="s">
        <v>93</v>
      </c>
      <c r="B37" s="9">
        <f>IF(ISERROR($J$28/$J$29),0,$J$28/$J$29)</f>
        <v>0</v>
      </c>
      <c r="C37" s="1"/>
      <c r="D37" s="1"/>
      <c r="G37" s="226"/>
      <c r="H37" s="226"/>
      <c r="I37" s="226"/>
      <c r="J37" s="226"/>
      <c r="K37" s="12"/>
      <c r="L37" s="10"/>
      <c r="M37" s="226"/>
      <c r="N37" s="226"/>
      <c r="O37" s="226"/>
      <c r="P37" s="226"/>
      <c r="Q37" s="230"/>
      <c r="R37" s="230"/>
      <c r="S37" s="230"/>
      <c r="T37" s="230"/>
      <c r="U37" s="230"/>
      <c r="V37" s="231"/>
    </row>
    <row r="38" spans="1:25" ht="17.649999999999999" customHeight="1">
      <c r="A38" s="7" t="s">
        <v>94</v>
      </c>
      <c r="B38" s="9">
        <f>IF(ISERROR($L$28/$L$29),0,$L$28/$L$29)</f>
        <v>0</v>
      </c>
      <c r="C38" s="1"/>
      <c r="D38" s="1"/>
      <c r="G38" s="226"/>
      <c r="H38" s="226"/>
      <c r="I38" s="226"/>
      <c r="J38" s="226"/>
      <c r="K38" s="12"/>
      <c r="L38" s="10"/>
      <c r="M38" s="226"/>
      <c r="N38" s="226"/>
      <c r="O38" s="226"/>
      <c r="P38" s="226"/>
      <c r="Q38" s="230"/>
      <c r="R38" s="230"/>
      <c r="S38" s="230"/>
      <c r="T38" s="230"/>
      <c r="U38" s="230"/>
      <c r="V38" s="231"/>
    </row>
    <row r="39" spans="1:25" ht="17.649999999999999" customHeight="1">
      <c r="A39" s="7" t="s">
        <v>95</v>
      </c>
      <c r="B39" s="9">
        <f>IF(ISERROR($M$28/$M$29),0,$M$28/$M$29)</f>
        <v>0</v>
      </c>
      <c r="C39" s="1"/>
      <c r="D39" s="1"/>
      <c r="G39" s="226"/>
      <c r="H39" s="226"/>
      <c r="I39" s="226"/>
      <c r="J39" s="226"/>
      <c r="K39" s="12"/>
      <c r="L39" s="10"/>
      <c r="M39" s="226"/>
      <c r="N39" s="226"/>
      <c r="O39" s="226"/>
      <c r="P39" s="226"/>
      <c r="Q39" s="230"/>
      <c r="R39" s="230"/>
      <c r="S39" s="230"/>
      <c r="T39" s="230"/>
      <c r="U39" s="230"/>
      <c r="V39" s="231"/>
    </row>
    <row r="40" spans="1:25" ht="17.649999999999999" customHeight="1">
      <c r="A40" s="7" t="s">
        <v>96</v>
      </c>
      <c r="B40" s="9">
        <f>IF(ISERROR($O$28/$O$29),0,$O$28/$O$29)</f>
        <v>0</v>
      </c>
      <c r="C40" s="1"/>
      <c r="D40" s="1"/>
      <c r="G40" s="226"/>
      <c r="H40" s="226"/>
      <c r="I40" s="226"/>
      <c r="J40" s="226"/>
      <c r="K40" s="12"/>
      <c r="L40" s="10"/>
      <c r="M40" s="226"/>
      <c r="N40" s="226"/>
      <c r="O40" s="226"/>
      <c r="P40" s="226"/>
      <c r="Q40" s="230"/>
      <c r="R40" s="230"/>
      <c r="S40" s="230"/>
      <c r="T40" s="230"/>
      <c r="U40" s="230"/>
      <c r="V40" s="231"/>
    </row>
    <row r="41" spans="1:25" ht="17.649999999999999" customHeight="1">
      <c r="A41" s="7" t="s">
        <v>97</v>
      </c>
      <c r="B41" s="9">
        <f>IF(ISERROR($Q$28/$Q$29),0,$Q$28/$Q$29)</f>
        <v>0</v>
      </c>
      <c r="C41" s="1"/>
      <c r="D41" s="1"/>
      <c r="G41" s="226"/>
      <c r="H41" s="226"/>
      <c r="I41" s="226"/>
      <c r="J41" s="226"/>
      <c r="K41" s="12"/>
      <c r="L41" s="10"/>
      <c r="M41" s="226"/>
      <c r="N41" s="226"/>
      <c r="O41" s="226"/>
      <c r="P41" s="226"/>
      <c r="Q41" s="230"/>
      <c r="R41" s="230"/>
      <c r="S41" s="230"/>
      <c r="T41" s="230"/>
      <c r="U41" s="230"/>
      <c r="V41" s="231"/>
    </row>
    <row r="42" spans="1:25" ht="17.649999999999999" customHeight="1">
      <c r="A42" s="7" t="s">
        <v>98</v>
      </c>
      <c r="B42" s="9">
        <f>IF(ISERROR($R$28/$R$29),0,$R$28/$R$29)</f>
        <v>0</v>
      </c>
      <c r="C42" s="1"/>
      <c r="D42" s="1"/>
      <c r="G42" s="226"/>
      <c r="H42" s="226"/>
      <c r="I42" s="226"/>
      <c r="J42" s="226"/>
      <c r="K42" s="12"/>
      <c r="L42" s="10"/>
      <c r="M42" s="226"/>
      <c r="N42" s="226"/>
      <c r="O42" s="226"/>
      <c r="P42" s="226"/>
      <c r="Q42" s="230"/>
      <c r="R42" s="230"/>
      <c r="S42" s="230"/>
      <c r="T42" s="230"/>
      <c r="U42" s="230"/>
      <c r="V42" s="231"/>
    </row>
    <row r="43" spans="1:25" ht="17.649999999999999" customHeight="1">
      <c r="A43" s="7" t="s">
        <v>99</v>
      </c>
      <c r="B43" s="9">
        <f>IF(ISERROR($T$28/$T$29),0,$T$28/$T$29)</f>
        <v>0</v>
      </c>
      <c r="C43" s="1"/>
      <c r="D43" s="1"/>
      <c r="G43" s="226"/>
      <c r="H43" s="226"/>
      <c r="I43" s="226"/>
      <c r="J43" s="226"/>
      <c r="K43" s="12"/>
      <c r="L43" s="10"/>
      <c r="M43" s="226"/>
      <c r="N43" s="226"/>
      <c r="O43" s="226"/>
      <c r="P43" s="226"/>
      <c r="Q43" s="230"/>
      <c r="R43" s="230"/>
      <c r="S43" s="230"/>
      <c r="T43" s="230"/>
      <c r="U43" s="230"/>
      <c r="V43" s="231"/>
    </row>
    <row r="44" spans="1:25" ht="17.25" customHeight="1">
      <c r="A44" s="7" t="s">
        <v>100</v>
      </c>
      <c r="B44" s="9">
        <f>IF(ISERROR($V$28/$V$29),0,$V$28/$V$29)</f>
        <v>0</v>
      </c>
      <c r="C44" s="1"/>
      <c r="D44" s="1"/>
      <c r="G44" s="226"/>
      <c r="H44" s="226"/>
      <c r="I44" s="226"/>
      <c r="J44" s="226"/>
      <c r="K44" s="12"/>
      <c r="L44" s="10"/>
      <c r="M44" s="226"/>
      <c r="N44" s="226"/>
      <c r="O44" s="226"/>
      <c r="P44" s="226"/>
      <c r="Q44" s="227"/>
      <c r="R44" s="227"/>
      <c r="S44" s="227"/>
      <c r="T44" s="227"/>
      <c r="U44" s="227"/>
      <c r="V44" s="228"/>
    </row>
    <row r="45" spans="1:25" ht="17.25" customHeight="1">
      <c r="A45" s="24"/>
      <c r="B45" s="15"/>
      <c r="C45" s="21"/>
      <c r="D45" s="21"/>
      <c r="K45" s="12"/>
      <c r="L45" s="10"/>
      <c r="V45" s="25"/>
    </row>
    <row r="46" spans="1:25"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X46" s="13"/>
    </row>
    <row r="47" spans="1:25" ht="33" customHeight="1">
      <c r="A47" s="58" t="s">
        <v>102</v>
      </c>
      <c r="B47" s="59"/>
      <c r="C47" s="135" t="s">
        <v>160</v>
      </c>
      <c r="D47" s="135"/>
      <c r="E47" s="135"/>
      <c r="F47" s="135"/>
      <c r="G47" s="135"/>
      <c r="H47" s="135"/>
      <c r="I47" s="135"/>
      <c r="J47" s="135"/>
      <c r="K47" s="135"/>
      <c r="L47" s="135"/>
      <c r="M47" s="135"/>
      <c r="N47" s="135"/>
      <c r="O47" s="135"/>
      <c r="P47" s="135"/>
      <c r="Q47" s="135"/>
      <c r="R47" s="135"/>
      <c r="S47" s="135"/>
      <c r="T47" s="135"/>
      <c r="U47" s="135"/>
      <c r="V47" s="135"/>
      <c r="W47" s="10">
        <f>LEN(C47)</f>
        <v>658</v>
      </c>
      <c r="X47" s="10"/>
      <c r="Y47" s="10"/>
    </row>
    <row r="48" spans="1:25" ht="33" customHeight="1">
      <c r="A48" s="58" t="s">
        <v>104</v>
      </c>
      <c r="B48" s="59"/>
      <c r="C48" s="60"/>
      <c r="D48" s="60"/>
      <c r="E48" s="60"/>
      <c r="F48" s="60"/>
      <c r="G48" s="60"/>
      <c r="H48" s="60"/>
      <c r="I48" s="60"/>
      <c r="J48" s="60"/>
      <c r="K48" s="60"/>
      <c r="L48" s="60"/>
      <c r="M48" s="60"/>
      <c r="N48" s="60"/>
      <c r="O48" s="60"/>
      <c r="P48" s="60"/>
      <c r="Q48" s="60"/>
      <c r="R48" s="60"/>
      <c r="S48" s="60"/>
      <c r="T48" s="60"/>
      <c r="U48" s="60"/>
      <c r="V48" s="60"/>
      <c r="W48" s="10"/>
      <c r="X48" s="10"/>
      <c r="Y48" s="10"/>
    </row>
    <row r="49" spans="1:25" ht="18" customHeight="1">
      <c r="A49" s="147" t="s">
        <v>105</v>
      </c>
      <c r="B49" s="148"/>
      <c r="C49" s="148"/>
      <c r="D49" s="148"/>
      <c r="E49" s="148"/>
      <c r="F49" s="148"/>
      <c r="G49" s="148"/>
      <c r="H49" s="148"/>
      <c r="I49" s="148"/>
      <c r="J49" s="148"/>
      <c r="K49" s="148"/>
      <c r="L49" s="148"/>
      <c r="M49" s="148"/>
      <c r="N49" s="148"/>
      <c r="O49" s="148"/>
      <c r="P49" s="148"/>
      <c r="Q49" s="148"/>
      <c r="R49" s="148"/>
      <c r="S49" s="148"/>
      <c r="T49" s="148"/>
      <c r="U49" s="148"/>
      <c r="V49" s="149"/>
      <c r="W49" s="14"/>
      <c r="X49" s="15"/>
      <c r="Y49" s="12"/>
    </row>
    <row r="50" spans="1:25" ht="32.25" customHeight="1">
      <c r="A50" s="58" t="s">
        <v>102</v>
      </c>
      <c r="B50" s="59"/>
      <c r="C50" s="135" t="s">
        <v>161</v>
      </c>
      <c r="D50" s="135"/>
      <c r="E50" s="135"/>
      <c r="F50" s="135"/>
      <c r="G50" s="135"/>
      <c r="H50" s="135"/>
      <c r="I50" s="135"/>
      <c r="J50" s="135"/>
      <c r="K50" s="135"/>
      <c r="L50" s="135"/>
      <c r="M50" s="135"/>
      <c r="N50" s="135"/>
      <c r="O50" s="135"/>
      <c r="P50" s="135"/>
      <c r="Q50" s="135"/>
      <c r="R50" s="135"/>
      <c r="S50" s="135"/>
      <c r="T50" s="135"/>
      <c r="U50" s="135"/>
      <c r="V50" s="135"/>
      <c r="W50" s="10">
        <f>LEN(C50)</f>
        <v>221</v>
      </c>
      <c r="X50" s="15"/>
      <c r="Y50" s="12"/>
    </row>
    <row r="51" spans="1:25" ht="32.25" customHeight="1">
      <c r="A51" s="58" t="s">
        <v>104</v>
      </c>
      <c r="B51" s="59"/>
      <c r="C51" s="60"/>
      <c r="D51" s="60"/>
      <c r="E51" s="60"/>
      <c r="F51" s="60"/>
      <c r="G51" s="60"/>
      <c r="H51" s="60"/>
      <c r="I51" s="60"/>
      <c r="J51" s="60"/>
      <c r="K51" s="60"/>
      <c r="L51" s="60"/>
      <c r="M51" s="60"/>
      <c r="N51" s="60"/>
      <c r="O51" s="60"/>
      <c r="P51" s="60"/>
      <c r="Q51" s="60"/>
      <c r="R51" s="60"/>
      <c r="S51" s="60"/>
      <c r="T51" s="60"/>
      <c r="U51" s="60"/>
      <c r="V51" s="60"/>
      <c r="W51" s="10"/>
      <c r="X51" s="15"/>
      <c r="Y51" s="12"/>
    </row>
    <row r="52" spans="1:25" ht="20.45" customHeight="1">
      <c r="A52" s="147" t="s">
        <v>106</v>
      </c>
      <c r="B52" s="148"/>
      <c r="C52" s="148"/>
      <c r="D52" s="148"/>
      <c r="E52" s="148"/>
      <c r="F52" s="148"/>
      <c r="G52" s="148"/>
      <c r="H52" s="148"/>
      <c r="I52" s="148"/>
      <c r="J52" s="148"/>
      <c r="K52" s="148"/>
      <c r="L52" s="148"/>
      <c r="M52" s="148"/>
      <c r="N52" s="148"/>
      <c r="O52" s="148"/>
      <c r="P52" s="148"/>
      <c r="Q52" s="148"/>
      <c r="R52" s="148"/>
      <c r="S52" s="148"/>
      <c r="T52" s="148"/>
      <c r="U52" s="148"/>
      <c r="V52" s="149"/>
      <c r="W52" s="14"/>
      <c r="X52" s="15"/>
      <c r="Y52" s="12"/>
    </row>
    <row r="53" spans="1:25" ht="32.25" customHeight="1">
      <c r="A53" s="58" t="s">
        <v>102</v>
      </c>
      <c r="B53" s="59"/>
      <c r="C53" s="135" t="s">
        <v>23</v>
      </c>
      <c r="D53" s="135"/>
      <c r="E53" s="135"/>
      <c r="F53" s="135"/>
      <c r="G53" s="135"/>
      <c r="H53" s="135"/>
      <c r="I53" s="135"/>
      <c r="J53" s="135"/>
      <c r="K53" s="135"/>
      <c r="L53" s="135"/>
      <c r="M53" s="135"/>
      <c r="N53" s="135"/>
      <c r="O53" s="135"/>
      <c r="P53" s="135"/>
      <c r="Q53" s="135"/>
      <c r="R53" s="135"/>
      <c r="S53" s="135"/>
      <c r="T53" s="135"/>
      <c r="U53" s="135"/>
      <c r="V53" s="135"/>
      <c r="W53" s="14"/>
      <c r="X53" s="15"/>
      <c r="Y53" s="12"/>
    </row>
    <row r="54" spans="1:25" ht="32.25" customHeight="1">
      <c r="A54" s="58" t="s">
        <v>104</v>
      </c>
      <c r="B54" s="59"/>
      <c r="C54" s="60"/>
      <c r="D54" s="60"/>
      <c r="E54" s="60"/>
      <c r="F54" s="60"/>
      <c r="G54" s="60"/>
      <c r="H54" s="60"/>
      <c r="I54" s="60"/>
      <c r="J54" s="60"/>
      <c r="K54" s="60"/>
      <c r="L54" s="60"/>
      <c r="M54" s="60"/>
      <c r="N54" s="60"/>
      <c r="O54" s="60"/>
      <c r="P54" s="60"/>
      <c r="Q54" s="60"/>
      <c r="R54" s="60"/>
      <c r="S54" s="60"/>
      <c r="T54" s="60"/>
      <c r="U54" s="60"/>
      <c r="V54" s="60"/>
      <c r="W54" s="14"/>
      <c r="X54" s="15"/>
      <c r="Y54" s="12"/>
    </row>
    <row r="55" spans="1:25" ht="16.149999999999999" customHeight="1">
      <c r="A55" s="150" t="s">
        <v>107</v>
      </c>
      <c r="B55" s="150"/>
      <c r="C55" s="150"/>
      <c r="D55" s="150"/>
      <c r="E55" s="150"/>
      <c r="F55" s="150"/>
      <c r="G55" s="150"/>
      <c r="H55" s="150"/>
      <c r="I55" s="150"/>
      <c r="J55" s="150"/>
      <c r="K55" s="150"/>
      <c r="L55" s="150"/>
      <c r="M55" s="150"/>
      <c r="N55" s="150"/>
      <c r="O55" s="150"/>
      <c r="P55" s="150"/>
      <c r="Q55" s="150"/>
      <c r="R55" s="150"/>
      <c r="S55" s="150"/>
      <c r="T55" s="150"/>
      <c r="U55" s="150"/>
      <c r="V55" s="150"/>
      <c r="W55" s="14"/>
      <c r="X55" s="15"/>
      <c r="Y55" s="12"/>
    </row>
    <row r="56" spans="1:25" ht="15.6" customHeight="1">
      <c r="A56" s="19" t="s">
        <v>3</v>
      </c>
      <c r="B56" s="151" t="s">
        <v>108</v>
      </c>
      <c r="C56" s="152"/>
      <c r="D56" s="153" t="s">
        <v>109</v>
      </c>
      <c r="E56" s="151"/>
      <c r="F56" s="151"/>
      <c r="G56" s="151"/>
      <c r="H56" s="151"/>
      <c r="I56" s="151"/>
      <c r="J56" s="152"/>
      <c r="K56" s="153" t="s">
        <v>110</v>
      </c>
      <c r="L56" s="151"/>
      <c r="M56" s="151"/>
      <c r="N56" s="151"/>
      <c r="O56" s="151"/>
      <c r="P56" s="151"/>
      <c r="Q56" s="152"/>
      <c r="R56" s="153" t="s">
        <v>111</v>
      </c>
      <c r="S56" s="151"/>
      <c r="T56" s="151"/>
      <c r="U56" s="151"/>
      <c r="V56" s="152"/>
      <c r="W56" s="14"/>
      <c r="X56" s="15"/>
      <c r="Y56" s="12"/>
    </row>
    <row r="57" spans="1:25" ht="34.5" customHeight="1">
      <c r="A57" s="18">
        <v>1</v>
      </c>
      <c r="B57" s="144">
        <v>45685</v>
      </c>
      <c r="C57" s="145"/>
      <c r="D57" s="84" t="s">
        <v>112</v>
      </c>
      <c r="E57" s="85"/>
      <c r="F57" s="85"/>
      <c r="G57" s="85"/>
      <c r="H57" s="85"/>
      <c r="I57" s="85"/>
      <c r="J57" s="86"/>
      <c r="K57" s="84" t="s">
        <v>113</v>
      </c>
      <c r="L57" s="85"/>
      <c r="M57" s="85"/>
      <c r="N57" s="85"/>
      <c r="O57" s="85"/>
      <c r="P57" s="85"/>
      <c r="Q57" s="86"/>
      <c r="R57" s="146">
        <v>45734</v>
      </c>
      <c r="S57" s="90"/>
      <c r="T57" s="90"/>
      <c r="U57" s="90"/>
      <c r="V57" s="90"/>
      <c r="W57" s="14"/>
      <c r="X57" s="15"/>
      <c r="Y57" s="12"/>
    </row>
    <row r="58" spans="1:25" ht="15.6" customHeight="1">
      <c r="A58" s="139" t="s">
        <v>114</v>
      </c>
      <c r="B58" s="140"/>
      <c r="C58" s="140"/>
      <c r="D58" s="140"/>
      <c r="E58" s="140"/>
      <c r="F58" s="140"/>
      <c r="G58" s="140"/>
      <c r="H58" s="140"/>
      <c r="I58" s="140"/>
      <c r="J58" s="140"/>
      <c r="K58" s="140"/>
      <c r="L58" s="140"/>
      <c r="M58" s="140"/>
      <c r="N58" s="140"/>
      <c r="O58" s="140"/>
      <c r="P58" s="140"/>
      <c r="Q58" s="140"/>
      <c r="R58" s="140"/>
      <c r="S58" s="140"/>
      <c r="T58" s="140"/>
      <c r="U58" s="140"/>
      <c r="V58" s="141"/>
      <c r="W58" s="14"/>
      <c r="X58" s="15"/>
      <c r="Y58" s="12"/>
    </row>
    <row r="59" spans="1:25" ht="26.65" customHeight="1">
      <c r="A59" s="16" t="s">
        <v>115</v>
      </c>
      <c r="B59" s="84" t="s">
        <v>116</v>
      </c>
      <c r="C59" s="85"/>
      <c r="D59" s="85"/>
      <c r="E59" s="85"/>
      <c r="F59" s="85"/>
      <c r="G59" s="85"/>
      <c r="H59" s="85"/>
      <c r="I59" s="85"/>
      <c r="J59" s="85"/>
      <c r="K59" s="85"/>
      <c r="L59" s="86"/>
      <c r="M59" s="142" t="s">
        <v>117</v>
      </c>
      <c r="N59" s="143"/>
      <c r="O59" s="84" t="s">
        <v>118</v>
      </c>
      <c r="P59" s="85"/>
      <c r="Q59" s="85"/>
      <c r="R59" s="85"/>
      <c r="S59" s="85"/>
      <c r="T59" s="85"/>
      <c r="U59" s="85"/>
      <c r="V59" s="86"/>
    </row>
    <row r="60" spans="1:25" ht="24.6" customHeight="1">
      <c r="A60" s="16" t="s">
        <v>119</v>
      </c>
      <c r="B60" s="84" t="s">
        <v>120</v>
      </c>
      <c r="C60" s="85"/>
      <c r="D60" s="85"/>
      <c r="E60" s="85"/>
      <c r="F60" s="85"/>
      <c r="G60" s="85"/>
      <c r="H60" s="85"/>
      <c r="I60" s="85"/>
      <c r="J60" s="85"/>
      <c r="K60" s="85"/>
      <c r="L60" s="86"/>
      <c r="M60" s="142" t="s">
        <v>117</v>
      </c>
      <c r="N60" s="143"/>
      <c r="O60" s="84" t="s">
        <v>121</v>
      </c>
      <c r="P60" s="85"/>
      <c r="Q60" s="85"/>
      <c r="R60" s="85"/>
      <c r="S60" s="85"/>
      <c r="T60" s="85"/>
      <c r="U60" s="85"/>
      <c r="V60" s="86"/>
    </row>
    <row r="61" spans="1:25" ht="27.6" customHeight="1">
      <c r="A61" s="16" t="s">
        <v>122</v>
      </c>
      <c r="B61" s="84" t="s">
        <v>123</v>
      </c>
      <c r="C61" s="85"/>
      <c r="D61" s="85"/>
      <c r="E61" s="85"/>
      <c r="F61" s="85"/>
      <c r="G61" s="85"/>
      <c r="H61" s="85"/>
      <c r="I61" s="85"/>
      <c r="J61" s="85"/>
      <c r="K61" s="85"/>
      <c r="L61" s="86"/>
      <c r="M61" s="142" t="s">
        <v>117</v>
      </c>
      <c r="N61" s="143"/>
      <c r="O61" s="84" t="s">
        <v>124</v>
      </c>
      <c r="P61" s="85"/>
      <c r="Q61" s="85"/>
      <c r="R61" s="85"/>
      <c r="S61" s="85"/>
      <c r="T61" s="85"/>
      <c r="U61" s="85"/>
      <c r="V61" s="86"/>
    </row>
    <row r="62" spans="1:25" ht="13.5" customHeight="1">
      <c r="A62" s="139" t="s">
        <v>125</v>
      </c>
      <c r="B62" s="140"/>
      <c r="C62" s="140"/>
      <c r="D62" s="140"/>
      <c r="E62" s="140"/>
      <c r="F62" s="140"/>
      <c r="G62" s="140"/>
      <c r="H62" s="140"/>
      <c r="I62" s="140"/>
      <c r="J62" s="140"/>
      <c r="K62" s="140"/>
      <c r="L62" s="140"/>
      <c r="M62" s="140"/>
      <c r="N62" s="140"/>
      <c r="O62" s="140"/>
      <c r="P62" s="140"/>
      <c r="Q62" s="140"/>
      <c r="R62" s="140"/>
      <c r="S62" s="140"/>
      <c r="T62" s="140"/>
      <c r="U62" s="140"/>
      <c r="V62" s="141"/>
    </row>
    <row r="63" spans="1:25" ht="19.899999999999999" customHeight="1">
      <c r="A63" s="29" t="s">
        <v>126</v>
      </c>
      <c r="B63" s="154" t="s">
        <v>127</v>
      </c>
      <c r="C63" s="155"/>
      <c r="D63" s="155"/>
      <c r="E63" s="155"/>
      <c r="F63" s="155"/>
      <c r="G63" s="155"/>
      <c r="H63" s="155"/>
      <c r="I63" s="155"/>
      <c r="J63" s="155"/>
      <c r="K63" s="155"/>
      <c r="L63" s="156"/>
      <c r="M63" s="157" t="s">
        <v>117</v>
      </c>
      <c r="N63" s="158"/>
      <c r="O63" s="154" t="s">
        <v>128</v>
      </c>
      <c r="P63" s="155"/>
      <c r="Q63" s="155"/>
      <c r="R63" s="155"/>
      <c r="S63" s="155"/>
      <c r="T63" s="155"/>
      <c r="U63" s="155"/>
      <c r="V63" s="156"/>
    </row>
    <row r="64" spans="1:25" ht="13.5" customHeight="1">
      <c r="A64" s="159" t="s">
        <v>129</v>
      </c>
      <c r="B64" s="159"/>
      <c r="C64" s="159"/>
      <c r="D64" s="159"/>
      <c r="E64" s="159"/>
      <c r="F64" s="159"/>
      <c r="G64" s="159"/>
      <c r="H64" s="159"/>
      <c r="I64" s="159"/>
      <c r="J64" s="159"/>
      <c r="K64" s="159"/>
      <c r="L64" s="159"/>
      <c r="M64" s="159"/>
      <c r="N64" s="159"/>
      <c r="O64" s="159"/>
      <c r="P64" s="159"/>
      <c r="Q64" s="159"/>
      <c r="R64" s="159"/>
      <c r="S64" s="159"/>
      <c r="T64" s="159"/>
      <c r="U64" s="159"/>
      <c r="V64" s="159"/>
    </row>
  </sheetData>
  <sheetProtection algorithmName="SHA-512" hashValue="SzHeOLDlv3qG8yQNJFfIbLf1K9eaqaqUNr6by5TlJpUR00eZZ6xnoGJ++5/1VfT44/zFvPUpDW8cvQVPWBlnlw==" saltValue="/udIjGdwY0A35fj3EKuxTg==" spinCount="100000" sheet="1" formatCells="0" formatColumns="0" formatRows="0" insertColumns="0" insertRows="0" insertHyperlinks="0" deleteColumns="0" deleteRows="0" sort="0" autoFilter="0" pivotTables="0"/>
  <mergeCells count="199">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2">
    <dataValidation type="textLength" allowBlank="1" showInputMessage="1" showErrorMessage="1" sqref="C51:V51 C50:V50" xr:uid="{3280EBD5-3AA8-4E18-81EC-3D400A774557}">
      <formula1>1</formula1>
      <formula2>300</formula2>
    </dataValidation>
    <dataValidation type="textLength" allowBlank="1" showInputMessage="1" showErrorMessage="1" sqref="C48:V48 C47:V47" xr:uid="{3EC9E8F1-3465-48B6-99C2-0366BA6008F0}">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E0232D2A-8B07-4650-BA9F-3C9677C2DA11}">
          <x14:formula1>
            <xm:f>lista!$R$2:$R$21</xm:f>
          </x14:formula1>
          <xm:sqref>U11:V11</xm:sqref>
        </x14:dataValidation>
        <x14:dataValidation type="list" allowBlank="1" showInputMessage="1" showErrorMessage="1" xr:uid="{A7E5016F-64E1-4FAF-B7C2-3240AD7E699A}">
          <x14:formula1>
            <xm:f>lista!$K$2:$K$24</xm:f>
          </x14:formula1>
          <xm:sqref>H13</xm:sqref>
        </x14:dataValidation>
        <x14:dataValidation type="list" allowBlank="1" showInputMessage="1" showErrorMessage="1" xr:uid="{5ABF3638-6A52-49EC-BB70-9C6454B0D175}">
          <x14:formula1>
            <xm:f>lista!$L$2:$L$21</xm:f>
          </x14:formula1>
          <xm:sqref>H8:R8</xm:sqref>
        </x14:dataValidation>
        <x14:dataValidation type="list" allowBlank="1" showInputMessage="1" showErrorMessage="1" xr:uid="{4A6CA929-60E7-4FEB-B469-2F220E148E9C}">
          <x14:formula1>
            <xm:f>lista!$M$2:$M$21</xm:f>
          </x14:formula1>
          <xm:sqref>S8:V8</xm:sqref>
        </x14:dataValidation>
        <x14:dataValidation type="list" allowBlank="1" showInputMessage="1" showErrorMessage="1" xr:uid="{2F562CC7-C67B-4C92-B35B-D432FE66CC76}">
          <x14:formula1>
            <xm:f>lista!$Q$2:$Q$3</xm:f>
          </x14:formula1>
          <xm:sqref>O11:Q11</xm:sqref>
        </x14:dataValidation>
        <x14:dataValidation type="list" allowBlank="1" showInputMessage="1" showErrorMessage="1" xr:uid="{62863AB6-2107-4A9A-AD8B-3947F93F1C98}">
          <x14:formula1>
            <xm:f>lista!$I$2:$I$7</xm:f>
          </x14:formula1>
          <xm:sqref>A13:B13</xm:sqref>
        </x14:dataValidation>
        <x14:dataValidation type="list" allowBlank="1" showInputMessage="1" showErrorMessage="1" xr:uid="{10CE1E19-2A04-44D9-8D07-644152CDAA2B}">
          <x14:formula1>
            <xm:f>lista!$H$2:$H$5</xm:f>
          </x14:formula1>
          <xm:sqref>T16:V17</xm:sqref>
        </x14:dataValidation>
        <x14:dataValidation type="list" allowBlank="1" showInputMessage="1" showErrorMessage="1" xr:uid="{69B35ED6-40D5-4EBE-951E-C875F21C5366}">
          <x14:formula1>
            <xm:f>lista!$G$2:$G$5</xm:f>
          </x14:formula1>
          <xm:sqref>Q16:S17</xm:sqref>
        </x14:dataValidation>
        <x14:dataValidation type="list" allowBlank="1" showInputMessage="1" showErrorMessage="1" xr:uid="{CC382E7B-6D1B-4217-8B71-F5D1D233848A}">
          <x14:formula1>
            <xm:f>lista!$C$2:$C$3</xm:f>
          </x14:formula1>
          <xm:sqref>P20:R20</xm:sqref>
        </x14:dataValidation>
        <x14:dataValidation type="list" allowBlank="1" showInputMessage="1" showErrorMessage="1" xr:uid="{93DBCB56-421B-4236-B351-B3A4603ABA0C}">
          <x14:formula1>
            <xm:f>lista!$E$2:$E$3</xm:f>
          </x14:formula1>
          <xm:sqref>S20:V20</xm:sqref>
        </x14:dataValidation>
        <x14:dataValidation type="list" allowBlank="1" showInputMessage="1" showErrorMessage="1" xr:uid="{6B1DE1DD-4129-4E50-BFA0-0A7AB4045EB2}">
          <x14:formula1>
            <xm:f>lista!$D$2:$D$3</xm:f>
          </x14:formula1>
          <xm:sqref>L20:O20</xm:sqref>
        </x14:dataValidation>
        <x14:dataValidation type="list" allowBlank="1" showInputMessage="1" showErrorMessage="1" xr:uid="{188F51C6-75D5-4603-945A-C6DA3E9007D9}">
          <x14:formula1>
            <xm:f>lista!$F$2:$F$9</xm:f>
          </x14:formula1>
          <xm:sqref>D20:G20</xm:sqref>
        </x14:dataValidation>
        <x14:dataValidation type="list" allowBlank="1" showInputMessage="1" showErrorMessage="1" xr:uid="{6B0897A5-6FF8-4939-A655-9B3C4059123A}">
          <x14:formula1>
            <xm:f>lista!$O$2:$O$3</xm:f>
          </x14:formula1>
          <xm:sqref>A20:C20</xm:sqref>
        </x14:dataValidation>
        <x14:dataValidation type="list" allowBlank="1" showInputMessage="1" showErrorMessage="1" xr:uid="{02F0B329-2FB5-4DFD-B471-4A9F45BE31F5}">
          <x14:formula1>
            <xm:f>lista!$B$2:$B$8</xm:f>
          </x14:formula1>
          <xm:sqref>F16:I17</xm:sqref>
        </x14:dataValidation>
        <x14:dataValidation type="list" allowBlank="1" showInputMessage="1" showErrorMessage="1" xr:uid="{5AC06927-6579-4E23-B50D-CBC987264CFF}">
          <x14:formula1>
            <xm:f>lista!$A$2:$A$13</xm:f>
          </x14:formula1>
          <xm:sqref>F11:N11</xm:sqref>
        </x14:dataValidation>
        <x14:dataValidation type="list" allowBlank="1" showInputMessage="1" showErrorMessage="1" xr:uid="{B7CC236D-F787-41D6-B55D-9E82991E8E60}">
          <x14:formula1>
            <xm:f>lista!$J$2:$J$13</xm:f>
          </x14:formula1>
          <xm:sqref>C13</xm:sqref>
        </x14:dataValidation>
        <x14:dataValidation type="list" allowBlank="1" showInputMessage="1" showErrorMessage="1" xr:uid="{A567A755-2571-46A1-B319-1DAB1D907618}">
          <x14:formula1>
            <xm:f>lista!$N$2:$N$5</xm:f>
          </x14:formula1>
          <xm:sqref>A8:G8</xm:sqref>
        </x14:dataValidation>
        <x14:dataValidation type="list" allowBlank="1" showInputMessage="1" showErrorMessage="1" xr:uid="{5F50F33B-7D52-46A2-ABEF-A0EE16005793}">
          <x14:formula1>
            <xm:f>lista!$P$2:$P$4</xm:f>
          </x14:formula1>
          <xm:sqref>C53:V54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1B7-8006-4B10-86E1-989E3166AC2A}">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37"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34.9" customHeight="1">
      <c r="A11" s="160" t="s">
        <v>162</v>
      </c>
      <c r="B11" s="161"/>
      <c r="C11" s="161"/>
      <c r="D11" s="161"/>
      <c r="E11" s="162"/>
      <c r="F11" s="84" t="s">
        <v>22</v>
      </c>
      <c r="G11" s="85"/>
      <c r="H11" s="85"/>
      <c r="I11" s="85"/>
      <c r="J11" s="85"/>
      <c r="K11" s="85"/>
      <c r="L11" s="85"/>
      <c r="M11" s="85"/>
      <c r="N11" s="86"/>
      <c r="O11" s="72" t="s">
        <v>23</v>
      </c>
      <c r="P11" s="73"/>
      <c r="Q11" s="74"/>
      <c r="R11" s="80" t="s">
        <v>163</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90" t="s">
        <v>164</v>
      </c>
      <c r="B16" s="90"/>
      <c r="C16" s="90"/>
      <c r="D16" s="90"/>
      <c r="E16" s="90"/>
      <c r="F16" s="91" t="s">
        <v>41</v>
      </c>
      <c r="G16" s="91"/>
      <c r="H16" s="91"/>
      <c r="I16" s="91"/>
      <c r="J16" s="91">
        <v>0.64</v>
      </c>
      <c r="K16" s="91"/>
      <c r="L16" s="91"/>
      <c r="M16" s="91"/>
      <c r="N16" s="38" t="s">
        <v>42</v>
      </c>
      <c r="O16" s="38" t="s">
        <v>43</v>
      </c>
      <c r="P16" s="38" t="s">
        <v>44</v>
      </c>
      <c r="Q16" s="90" t="s">
        <v>32</v>
      </c>
      <c r="R16" s="90"/>
      <c r="S16" s="90"/>
      <c r="T16" s="87" t="s">
        <v>32</v>
      </c>
      <c r="U16" s="87"/>
      <c r="V16" s="87"/>
    </row>
    <row r="17" spans="1:25" ht="37.15" customHeight="1">
      <c r="A17" s="90"/>
      <c r="B17" s="90"/>
      <c r="C17" s="90"/>
      <c r="D17" s="90"/>
      <c r="E17" s="90"/>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54</v>
      </c>
      <c r="E20" s="105"/>
      <c r="F20" s="105"/>
      <c r="G20" s="106"/>
      <c r="H20" s="104">
        <v>0.75</v>
      </c>
      <c r="I20" s="105"/>
      <c r="J20" s="105"/>
      <c r="K20" s="106"/>
      <c r="L20" s="84" t="s">
        <v>55</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23">
        <v>0.75</v>
      </c>
      <c r="B23" s="177"/>
      <c r="C23" s="177"/>
      <c r="D23" s="178"/>
      <c r="E23" s="72" t="s">
        <v>165</v>
      </c>
      <c r="F23" s="73"/>
      <c r="G23" s="73"/>
      <c r="H23" s="73"/>
      <c r="I23" s="74"/>
      <c r="J23" s="132" t="s">
        <v>166</v>
      </c>
      <c r="K23" s="164"/>
      <c r="L23" s="164"/>
      <c r="M23" s="164"/>
      <c r="N23" s="133"/>
      <c r="O23" s="84" t="s">
        <v>157</v>
      </c>
      <c r="P23" s="85"/>
      <c r="Q23" s="85"/>
      <c r="R23" s="85"/>
      <c r="S23" s="85"/>
      <c r="T23" s="85"/>
      <c r="U23" s="85"/>
      <c r="V23" s="86"/>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76.5" customHeight="1">
      <c r="A25" s="90" t="s">
        <v>167</v>
      </c>
      <c r="B25" s="90"/>
      <c r="C25" s="90"/>
      <c r="D25" s="90"/>
      <c r="E25" s="90"/>
      <c r="F25" s="90"/>
      <c r="G25" s="90"/>
      <c r="H25" s="90"/>
      <c r="I25" s="90"/>
      <c r="J25" s="90"/>
      <c r="K25" s="90"/>
      <c r="L25" s="90"/>
      <c r="M25" s="90" t="s">
        <v>168</v>
      </c>
      <c r="N25" s="90"/>
      <c r="O25" s="90"/>
      <c r="P25" s="90"/>
      <c r="Q25" s="90"/>
      <c r="R25" s="90"/>
      <c r="S25" s="90"/>
      <c r="T25" s="90"/>
      <c r="U25" s="90"/>
      <c r="V25" s="90"/>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6" t="s">
        <v>72</v>
      </c>
      <c r="D27" s="75" t="s">
        <v>73</v>
      </c>
      <c r="E27" s="77"/>
      <c r="F27" s="63" t="s">
        <v>74</v>
      </c>
      <c r="G27" s="65"/>
      <c r="H27" s="63" t="s">
        <v>75</v>
      </c>
      <c r="I27" s="65"/>
      <c r="J27" s="63" t="s">
        <v>76</v>
      </c>
      <c r="K27" s="65"/>
      <c r="L27" s="5" t="s">
        <v>77</v>
      </c>
      <c r="M27" s="75" t="s">
        <v>78</v>
      </c>
      <c r="N27" s="77"/>
      <c r="O27" s="63" t="s">
        <v>79</v>
      </c>
      <c r="P27" s="65"/>
      <c r="Q27" s="31" t="s">
        <v>80</v>
      </c>
      <c r="R27" s="75" t="s">
        <v>81</v>
      </c>
      <c r="S27" s="77"/>
      <c r="T27" s="75" t="s">
        <v>82</v>
      </c>
      <c r="U27" s="77"/>
      <c r="V27" s="6" t="s">
        <v>83</v>
      </c>
    </row>
    <row r="28" spans="1:25" ht="19.149999999999999" customHeight="1">
      <c r="A28" s="131" t="s">
        <v>84</v>
      </c>
      <c r="B28" s="131"/>
      <c r="C28" s="57">
        <v>16</v>
      </c>
      <c r="D28" s="132">
        <v>8</v>
      </c>
      <c r="E28" s="133"/>
      <c r="F28" s="72">
        <v>29</v>
      </c>
      <c r="G28" s="74"/>
      <c r="H28" s="129"/>
      <c r="I28" s="130"/>
      <c r="J28" s="129"/>
      <c r="K28" s="130"/>
      <c r="L28" s="35"/>
      <c r="M28" s="129"/>
      <c r="N28" s="130"/>
      <c r="O28" s="129"/>
      <c r="P28" s="130"/>
      <c r="Q28" s="36"/>
      <c r="R28" s="129"/>
      <c r="S28" s="130"/>
      <c r="T28" s="129"/>
      <c r="U28" s="130"/>
      <c r="V28" s="35"/>
      <c r="X28" s="8"/>
      <c r="Y28" s="8"/>
    </row>
    <row r="29" spans="1:25" ht="19.149999999999999" customHeight="1">
      <c r="A29" s="131" t="s">
        <v>85</v>
      </c>
      <c r="B29" s="131"/>
      <c r="C29" s="57">
        <v>16</v>
      </c>
      <c r="D29" s="132">
        <v>8</v>
      </c>
      <c r="E29" s="133"/>
      <c r="F29" s="72">
        <v>36</v>
      </c>
      <c r="G29" s="74"/>
      <c r="H29" s="129"/>
      <c r="I29" s="130"/>
      <c r="J29" s="129"/>
      <c r="K29" s="130"/>
      <c r="L29" s="35"/>
      <c r="M29" s="129"/>
      <c r="N29" s="130"/>
      <c r="O29" s="129"/>
      <c r="P29" s="130"/>
      <c r="Q29" s="36"/>
      <c r="R29" s="129"/>
      <c r="S29" s="130"/>
      <c r="T29" s="129"/>
      <c r="U29" s="130"/>
      <c r="V29" s="35"/>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7" t="s">
        <v>89</v>
      </c>
      <c r="B33" s="9">
        <f>IF(ISERROR($C$28/$C$29),0,$C$28/$C$29)</f>
        <v>1</v>
      </c>
      <c r="C33" s="1"/>
      <c r="D33" s="1"/>
      <c r="G33" s="229"/>
      <c r="H33" s="229"/>
      <c r="I33" s="226"/>
      <c r="J33" s="226"/>
      <c r="K33" s="10"/>
      <c r="L33" s="11"/>
      <c r="M33" s="229"/>
      <c r="N33" s="229"/>
      <c r="O33" s="229"/>
      <c r="P33" s="229"/>
      <c r="Q33" s="230"/>
      <c r="R33" s="230"/>
      <c r="S33" s="230"/>
      <c r="T33" s="230"/>
      <c r="U33" s="230"/>
      <c r="V33" s="231"/>
    </row>
    <row r="34" spans="1:25" ht="17.649999999999999" customHeight="1">
      <c r="A34" s="7" t="s">
        <v>90</v>
      </c>
      <c r="B34" s="9">
        <f>IF(ISERROR($D$28/$D$29),0,$D$28/$D$29)</f>
        <v>1</v>
      </c>
      <c r="C34" s="1"/>
      <c r="D34" s="1"/>
      <c r="G34" s="226"/>
      <c r="H34" s="226"/>
      <c r="I34" s="226"/>
      <c r="J34" s="226"/>
      <c r="K34" s="12"/>
      <c r="L34" s="10"/>
      <c r="M34" s="226"/>
      <c r="N34" s="226"/>
      <c r="O34" s="226"/>
      <c r="P34" s="226"/>
      <c r="Q34" s="230"/>
      <c r="R34" s="230"/>
      <c r="S34" s="230"/>
      <c r="T34" s="230"/>
      <c r="U34" s="230"/>
      <c r="V34" s="231"/>
    </row>
    <row r="35" spans="1:25" ht="17.649999999999999" customHeight="1">
      <c r="A35" s="7" t="s">
        <v>91</v>
      </c>
      <c r="B35" s="9">
        <f>IF(ISERROR($F$28/$F$29),0,$F$28/$F$29)</f>
        <v>0.80555555555555558</v>
      </c>
      <c r="C35" s="1"/>
      <c r="D35" s="1"/>
      <c r="G35" s="226"/>
      <c r="H35" s="226"/>
      <c r="I35" s="226"/>
      <c r="J35" s="226"/>
      <c r="K35" s="12"/>
      <c r="L35" s="10"/>
      <c r="M35" s="226"/>
      <c r="N35" s="226"/>
      <c r="O35" s="226"/>
      <c r="P35" s="226"/>
      <c r="Q35" s="230"/>
      <c r="R35" s="230"/>
      <c r="S35" s="230"/>
      <c r="T35" s="230"/>
      <c r="U35" s="230"/>
      <c r="V35" s="231"/>
    </row>
    <row r="36" spans="1:25" ht="17.649999999999999" customHeight="1">
      <c r="A36" s="7" t="s">
        <v>92</v>
      </c>
      <c r="B36" s="9">
        <f>IF(ISERROR($H$28/$H$29),0,$H$28/$H$29)</f>
        <v>0</v>
      </c>
      <c r="C36" s="1"/>
      <c r="D36" s="1"/>
      <c r="G36" s="226"/>
      <c r="H36" s="226"/>
      <c r="I36" s="226"/>
      <c r="J36" s="226"/>
      <c r="K36" s="12"/>
      <c r="L36" s="10"/>
      <c r="M36" s="226"/>
      <c r="N36" s="226"/>
      <c r="O36" s="226"/>
      <c r="P36" s="226"/>
      <c r="Q36" s="230"/>
      <c r="R36" s="230"/>
      <c r="S36" s="230"/>
      <c r="T36" s="230"/>
      <c r="U36" s="230"/>
      <c r="V36" s="231"/>
    </row>
    <row r="37" spans="1:25" ht="17.649999999999999" customHeight="1">
      <c r="A37" s="7" t="s">
        <v>93</v>
      </c>
      <c r="B37" s="9">
        <f>IF(ISERROR($J$28/$J$29),0,$J$28/$J$29)</f>
        <v>0</v>
      </c>
      <c r="C37" s="1"/>
      <c r="D37" s="1"/>
      <c r="G37" s="226"/>
      <c r="H37" s="226"/>
      <c r="I37" s="226"/>
      <c r="J37" s="226"/>
      <c r="K37" s="12"/>
      <c r="L37" s="10"/>
      <c r="M37" s="226"/>
      <c r="N37" s="226"/>
      <c r="O37" s="226"/>
      <c r="P37" s="226"/>
      <c r="Q37" s="230"/>
      <c r="R37" s="230"/>
      <c r="S37" s="230"/>
      <c r="T37" s="230"/>
      <c r="U37" s="230"/>
      <c r="V37" s="231"/>
    </row>
    <row r="38" spans="1:25" ht="17.649999999999999" customHeight="1">
      <c r="A38" s="7" t="s">
        <v>94</v>
      </c>
      <c r="B38" s="9">
        <f>IF(ISERROR($L$28/$L$29),0,$L$28/$L$29)</f>
        <v>0</v>
      </c>
      <c r="C38" s="1"/>
      <c r="D38" s="1"/>
      <c r="G38" s="226"/>
      <c r="H38" s="226"/>
      <c r="I38" s="226"/>
      <c r="J38" s="226"/>
      <c r="K38" s="12"/>
      <c r="L38" s="10"/>
      <c r="M38" s="226"/>
      <c r="N38" s="226"/>
      <c r="O38" s="226"/>
      <c r="P38" s="226"/>
      <c r="Q38" s="230"/>
      <c r="R38" s="230"/>
      <c r="S38" s="230"/>
      <c r="T38" s="230"/>
      <c r="U38" s="230"/>
      <c r="V38" s="231"/>
    </row>
    <row r="39" spans="1:25" ht="17.649999999999999" customHeight="1">
      <c r="A39" s="7" t="s">
        <v>95</v>
      </c>
      <c r="B39" s="9">
        <f>IF(ISERROR($M$28/$M$29),0,$M$28/$M$29)</f>
        <v>0</v>
      </c>
      <c r="C39" s="1"/>
      <c r="D39" s="1"/>
      <c r="G39" s="226"/>
      <c r="H39" s="226"/>
      <c r="I39" s="226"/>
      <c r="J39" s="226"/>
      <c r="K39" s="12"/>
      <c r="L39" s="10"/>
      <c r="M39" s="226"/>
      <c r="N39" s="226"/>
      <c r="O39" s="226"/>
      <c r="P39" s="226"/>
      <c r="Q39" s="230"/>
      <c r="R39" s="230"/>
      <c r="S39" s="230"/>
      <c r="T39" s="230"/>
      <c r="U39" s="230"/>
      <c r="V39" s="231"/>
    </row>
    <row r="40" spans="1:25" ht="17.649999999999999" customHeight="1">
      <c r="A40" s="7" t="s">
        <v>96</v>
      </c>
      <c r="B40" s="9">
        <f>IF(ISERROR($O$28/$O$29),0,$O$28/$O$29)</f>
        <v>0</v>
      </c>
      <c r="C40" s="1"/>
      <c r="D40" s="1"/>
      <c r="G40" s="226"/>
      <c r="H40" s="226"/>
      <c r="I40" s="226"/>
      <c r="J40" s="226"/>
      <c r="K40" s="12"/>
      <c r="L40" s="10"/>
      <c r="M40" s="226"/>
      <c r="N40" s="226"/>
      <c r="O40" s="226"/>
      <c r="P40" s="226"/>
      <c r="Q40" s="230"/>
      <c r="R40" s="230"/>
      <c r="S40" s="230"/>
      <c r="T40" s="230"/>
      <c r="U40" s="230"/>
      <c r="V40" s="231"/>
    </row>
    <row r="41" spans="1:25" ht="17.649999999999999" customHeight="1">
      <c r="A41" s="7" t="s">
        <v>97</v>
      </c>
      <c r="B41" s="9">
        <f>IF(ISERROR($Q$28/$Q$29),0,$Q$28/$Q$29)</f>
        <v>0</v>
      </c>
      <c r="C41" s="1"/>
      <c r="D41" s="1"/>
      <c r="G41" s="226"/>
      <c r="H41" s="226"/>
      <c r="I41" s="226"/>
      <c r="J41" s="226"/>
      <c r="K41" s="12"/>
      <c r="L41" s="10"/>
      <c r="M41" s="226"/>
      <c r="N41" s="226"/>
      <c r="O41" s="226"/>
      <c r="P41" s="226"/>
      <c r="Q41" s="230"/>
      <c r="R41" s="230"/>
      <c r="S41" s="230"/>
      <c r="T41" s="230"/>
      <c r="U41" s="230"/>
      <c r="V41" s="231"/>
    </row>
    <row r="42" spans="1:25" ht="17.649999999999999" customHeight="1">
      <c r="A42" s="7" t="s">
        <v>98</v>
      </c>
      <c r="B42" s="9">
        <f>IF(ISERROR($R$28/$R$29),0,$R$28/$R$29)</f>
        <v>0</v>
      </c>
      <c r="C42" s="1"/>
      <c r="D42" s="1"/>
      <c r="G42" s="226"/>
      <c r="H42" s="226"/>
      <c r="I42" s="226"/>
      <c r="J42" s="226"/>
      <c r="K42" s="12"/>
      <c r="L42" s="10"/>
      <c r="M42" s="226"/>
      <c r="N42" s="226"/>
      <c r="O42" s="226"/>
      <c r="P42" s="226"/>
      <c r="Q42" s="230"/>
      <c r="R42" s="230"/>
      <c r="S42" s="230"/>
      <c r="T42" s="230"/>
      <c r="U42" s="230"/>
      <c r="V42" s="231"/>
    </row>
    <row r="43" spans="1:25" ht="17.649999999999999" customHeight="1">
      <c r="A43" s="7" t="s">
        <v>99</v>
      </c>
      <c r="B43" s="9">
        <f>IF(ISERROR($T$28/$T$29),0,$T$28/$T$29)</f>
        <v>0</v>
      </c>
      <c r="C43" s="1"/>
      <c r="D43" s="1"/>
      <c r="G43" s="226"/>
      <c r="H43" s="226"/>
      <c r="I43" s="226"/>
      <c r="J43" s="226"/>
      <c r="K43" s="12"/>
      <c r="L43" s="10"/>
      <c r="M43" s="226"/>
      <c r="N43" s="226"/>
      <c r="O43" s="226"/>
      <c r="P43" s="226"/>
      <c r="Q43" s="230"/>
      <c r="R43" s="230"/>
      <c r="S43" s="230"/>
      <c r="T43" s="230"/>
      <c r="U43" s="230"/>
      <c r="V43" s="231"/>
    </row>
    <row r="44" spans="1:25" ht="17.25" customHeight="1">
      <c r="A44" s="7" t="s">
        <v>100</v>
      </c>
      <c r="B44" s="9">
        <f>IF(ISERROR($V$28/$V$29),0,$V$28/$V$29)</f>
        <v>0</v>
      </c>
      <c r="C44" s="1"/>
      <c r="D44" s="1"/>
      <c r="G44" s="226"/>
      <c r="H44" s="226"/>
      <c r="I44" s="226"/>
      <c r="J44" s="226"/>
      <c r="K44" s="12"/>
      <c r="L44" s="10"/>
      <c r="M44" s="226"/>
      <c r="N44" s="226"/>
      <c r="O44" s="226"/>
      <c r="P44" s="226"/>
      <c r="Q44" s="227"/>
      <c r="R44" s="227"/>
      <c r="S44" s="227"/>
      <c r="T44" s="227"/>
      <c r="U44" s="227"/>
      <c r="V44" s="228"/>
    </row>
    <row r="45" spans="1:25" ht="17.25" customHeight="1">
      <c r="A45" s="24"/>
      <c r="B45" s="15"/>
      <c r="C45" s="21"/>
      <c r="D45" s="21"/>
      <c r="K45" s="12"/>
      <c r="L45" s="10"/>
      <c r="V45" s="25"/>
    </row>
    <row r="46" spans="1:25"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X46" s="13"/>
    </row>
    <row r="47" spans="1:25" ht="53.45" customHeight="1">
      <c r="A47" s="58" t="s">
        <v>102</v>
      </c>
      <c r="B47" s="59"/>
      <c r="C47" s="179" t="s">
        <v>169</v>
      </c>
      <c r="D47" s="135"/>
      <c r="E47" s="135"/>
      <c r="F47" s="135"/>
      <c r="G47" s="135"/>
      <c r="H47" s="135"/>
      <c r="I47" s="135"/>
      <c r="J47" s="135"/>
      <c r="K47" s="135"/>
      <c r="L47" s="135"/>
      <c r="M47" s="135"/>
      <c r="N47" s="135"/>
      <c r="O47" s="135"/>
      <c r="P47" s="135"/>
      <c r="Q47" s="135"/>
      <c r="R47" s="135"/>
      <c r="S47" s="135"/>
      <c r="T47" s="135"/>
      <c r="U47" s="135"/>
      <c r="V47" s="135"/>
      <c r="W47" s="10"/>
      <c r="X47" s="10"/>
      <c r="Y47" s="10"/>
    </row>
    <row r="48" spans="1:25" ht="33" customHeight="1">
      <c r="A48" s="58" t="s">
        <v>104</v>
      </c>
      <c r="B48" s="59"/>
      <c r="C48" s="60"/>
      <c r="D48" s="60"/>
      <c r="E48" s="60"/>
      <c r="F48" s="60"/>
      <c r="G48" s="60"/>
      <c r="H48" s="60"/>
      <c r="I48" s="60"/>
      <c r="J48" s="60"/>
      <c r="K48" s="60"/>
      <c r="L48" s="60"/>
      <c r="M48" s="60"/>
      <c r="N48" s="60"/>
      <c r="O48" s="60"/>
      <c r="P48" s="60"/>
      <c r="Q48" s="60"/>
      <c r="R48" s="60"/>
      <c r="S48" s="60"/>
      <c r="T48" s="60"/>
      <c r="U48" s="60"/>
      <c r="V48" s="60"/>
      <c r="W48" s="10">
        <f>LEN(C48)</f>
        <v>0</v>
      </c>
      <c r="X48" s="10"/>
      <c r="Y48" s="10"/>
    </row>
    <row r="49" spans="1:25" ht="18" customHeight="1">
      <c r="A49" s="147" t="s">
        <v>105</v>
      </c>
      <c r="B49" s="148"/>
      <c r="C49" s="148"/>
      <c r="D49" s="148"/>
      <c r="E49" s="148"/>
      <c r="F49" s="148"/>
      <c r="G49" s="148"/>
      <c r="H49" s="148"/>
      <c r="I49" s="148"/>
      <c r="J49" s="148"/>
      <c r="K49" s="148"/>
      <c r="L49" s="148"/>
      <c r="M49" s="148"/>
      <c r="N49" s="148"/>
      <c r="O49" s="148"/>
      <c r="P49" s="148"/>
      <c r="Q49" s="148"/>
      <c r="R49" s="148"/>
      <c r="S49" s="148"/>
      <c r="T49" s="148"/>
      <c r="U49" s="148"/>
      <c r="V49" s="149"/>
      <c r="W49" s="14"/>
      <c r="X49" s="15"/>
      <c r="Y49" s="12"/>
    </row>
    <row r="50" spans="1:25" ht="32.25" customHeight="1">
      <c r="A50" s="58" t="s">
        <v>102</v>
      </c>
      <c r="B50" s="59"/>
      <c r="C50" s="135" t="s">
        <v>32</v>
      </c>
      <c r="D50" s="135"/>
      <c r="E50" s="135"/>
      <c r="F50" s="135"/>
      <c r="G50" s="135"/>
      <c r="H50" s="135"/>
      <c r="I50" s="135"/>
      <c r="J50" s="135"/>
      <c r="K50" s="135"/>
      <c r="L50" s="135"/>
      <c r="M50" s="135"/>
      <c r="N50" s="135"/>
      <c r="O50" s="135"/>
      <c r="P50" s="135"/>
      <c r="Q50" s="135"/>
      <c r="R50" s="135"/>
      <c r="S50" s="135"/>
      <c r="T50" s="135"/>
      <c r="U50" s="135"/>
      <c r="V50" s="135"/>
      <c r="W50" s="10"/>
      <c r="X50" s="15"/>
      <c r="Y50" s="12"/>
    </row>
    <row r="51" spans="1:25" ht="32.25" customHeight="1">
      <c r="A51" s="58" t="s">
        <v>104</v>
      </c>
      <c r="B51" s="59"/>
      <c r="C51" s="60"/>
      <c r="D51" s="60"/>
      <c r="E51" s="60"/>
      <c r="F51" s="60"/>
      <c r="G51" s="60"/>
      <c r="H51" s="60"/>
      <c r="I51" s="60"/>
      <c r="J51" s="60"/>
      <c r="K51" s="60"/>
      <c r="L51" s="60"/>
      <c r="M51" s="60"/>
      <c r="N51" s="60"/>
      <c r="O51" s="60"/>
      <c r="P51" s="60"/>
      <c r="Q51" s="60"/>
      <c r="R51" s="60"/>
      <c r="S51" s="60"/>
      <c r="T51" s="60"/>
      <c r="U51" s="60"/>
      <c r="V51" s="60"/>
      <c r="W51" s="10">
        <f>LEN(C51)</f>
        <v>0</v>
      </c>
      <c r="X51" s="15"/>
      <c r="Y51" s="12"/>
    </row>
    <row r="52" spans="1:25" ht="20.45" customHeight="1">
      <c r="A52" s="147" t="s">
        <v>106</v>
      </c>
      <c r="B52" s="148"/>
      <c r="C52" s="148"/>
      <c r="D52" s="148"/>
      <c r="E52" s="148"/>
      <c r="F52" s="148"/>
      <c r="G52" s="148"/>
      <c r="H52" s="148"/>
      <c r="I52" s="148"/>
      <c r="J52" s="148"/>
      <c r="K52" s="148"/>
      <c r="L52" s="148"/>
      <c r="M52" s="148"/>
      <c r="N52" s="148"/>
      <c r="O52" s="148"/>
      <c r="P52" s="148"/>
      <c r="Q52" s="148"/>
      <c r="R52" s="148"/>
      <c r="S52" s="148"/>
      <c r="T52" s="148"/>
      <c r="U52" s="148"/>
      <c r="V52" s="149"/>
      <c r="W52" s="14"/>
      <c r="X52" s="15"/>
      <c r="Y52" s="12"/>
    </row>
    <row r="53" spans="1:25" ht="32.25" customHeight="1">
      <c r="A53" s="58" t="s">
        <v>102</v>
      </c>
      <c r="B53" s="59"/>
      <c r="C53" s="135" t="s">
        <v>23</v>
      </c>
      <c r="D53" s="135"/>
      <c r="E53" s="135"/>
      <c r="F53" s="135"/>
      <c r="G53" s="135"/>
      <c r="H53" s="135"/>
      <c r="I53" s="135"/>
      <c r="J53" s="135"/>
      <c r="K53" s="135"/>
      <c r="L53" s="135"/>
      <c r="M53" s="135"/>
      <c r="N53" s="135"/>
      <c r="O53" s="135"/>
      <c r="P53" s="135"/>
      <c r="Q53" s="135"/>
      <c r="R53" s="135"/>
      <c r="S53" s="135"/>
      <c r="T53" s="135"/>
      <c r="U53" s="135"/>
      <c r="V53" s="135"/>
      <c r="W53" s="14"/>
      <c r="X53" s="15"/>
      <c r="Y53" s="12"/>
    </row>
    <row r="54" spans="1:25" ht="32.25" customHeight="1">
      <c r="A54" s="58" t="s">
        <v>104</v>
      </c>
      <c r="B54" s="59"/>
      <c r="C54" s="60"/>
      <c r="D54" s="60"/>
      <c r="E54" s="60"/>
      <c r="F54" s="60"/>
      <c r="G54" s="60"/>
      <c r="H54" s="60"/>
      <c r="I54" s="60"/>
      <c r="J54" s="60"/>
      <c r="K54" s="60"/>
      <c r="L54" s="60"/>
      <c r="M54" s="60"/>
      <c r="N54" s="60"/>
      <c r="O54" s="60"/>
      <c r="P54" s="60"/>
      <c r="Q54" s="60"/>
      <c r="R54" s="60"/>
      <c r="S54" s="60"/>
      <c r="T54" s="60"/>
      <c r="U54" s="60"/>
      <c r="V54" s="60"/>
      <c r="W54" s="14"/>
      <c r="X54" s="15"/>
      <c r="Y54" s="12"/>
    </row>
    <row r="55" spans="1:25" ht="16.149999999999999" customHeight="1">
      <c r="A55" s="150" t="s">
        <v>107</v>
      </c>
      <c r="B55" s="150"/>
      <c r="C55" s="150"/>
      <c r="D55" s="150"/>
      <c r="E55" s="150"/>
      <c r="F55" s="150"/>
      <c r="G55" s="150"/>
      <c r="H55" s="150"/>
      <c r="I55" s="150"/>
      <c r="J55" s="150"/>
      <c r="K55" s="150"/>
      <c r="L55" s="150"/>
      <c r="M55" s="150"/>
      <c r="N55" s="150"/>
      <c r="O55" s="150"/>
      <c r="P55" s="150"/>
      <c r="Q55" s="150"/>
      <c r="R55" s="150"/>
      <c r="S55" s="150"/>
      <c r="T55" s="150"/>
      <c r="U55" s="150"/>
      <c r="V55" s="150"/>
      <c r="W55" s="14"/>
      <c r="X55" s="15"/>
      <c r="Y55" s="12"/>
    </row>
    <row r="56" spans="1:25" ht="15.6" customHeight="1">
      <c r="A56" s="19" t="s">
        <v>3</v>
      </c>
      <c r="B56" s="151" t="s">
        <v>108</v>
      </c>
      <c r="C56" s="152"/>
      <c r="D56" s="153" t="s">
        <v>109</v>
      </c>
      <c r="E56" s="151"/>
      <c r="F56" s="151"/>
      <c r="G56" s="151"/>
      <c r="H56" s="151"/>
      <c r="I56" s="151"/>
      <c r="J56" s="152"/>
      <c r="K56" s="153" t="s">
        <v>110</v>
      </c>
      <c r="L56" s="151"/>
      <c r="M56" s="151"/>
      <c r="N56" s="151"/>
      <c r="O56" s="151"/>
      <c r="P56" s="151"/>
      <c r="Q56" s="152"/>
      <c r="R56" s="153" t="s">
        <v>111</v>
      </c>
      <c r="S56" s="151"/>
      <c r="T56" s="151"/>
      <c r="U56" s="151"/>
      <c r="V56" s="152"/>
      <c r="W56" s="14"/>
      <c r="X56" s="15"/>
      <c r="Y56" s="12"/>
    </row>
    <row r="57" spans="1:25" ht="45" customHeight="1">
      <c r="A57" s="18">
        <v>1</v>
      </c>
      <c r="B57" s="144">
        <v>45685</v>
      </c>
      <c r="C57" s="145"/>
      <c r="D57" s="84" t="s">
        <v>112</v>
      </c>
      <c r="E57" s="85"/>
      <c r="F57" s="85"/>
      <c r="G57" s="85"/>
      <c r="H57" s="85"/>
      <c r="I57" s="85"/>
      <c r="J57" s="86"/>
      <c r="K57" s="84" t="s">
        <v>113</v>
      </c>
      <c r="L57" s="85"/>
      <c r="M57" s="85"/>
      <c r="N57" s="85"/>
      <c r="O57" s="85"/>
      <c r="P57" s="85"/>
      <c r="Q57" s="86"/>
      <c r="R57" s="146">
        <v>45734</v>
      </c>
      <c r="S57" s="90"/>
      <c r="T57" s="90"/>
      <c r="U57" s="90"/>
      <c r="V57" s="90"/>
      <c r="W57" s="14"/>
      <c r="X57" s="15"/>
      <c r="Y57" s="12"/>
    </row>
    <row r="58" spans="1:25" ht="15.6" customHeight="1">
      <c r="A58" s="139" t="s">
        <v>114</v>
      </c>
      <c r="B58" s="140"/>
      <c r="C58" s="140"/>
      <c r="D58" s="140"/>
      <c r="E58" s="140"/>
      <c r="F58" s="140"/>
      <c r="G58" s="140"/>
      <c r="H58" s="140"/>
      <c r="I58" s="140"/>
      <c r="J58" s="140"/>
      <c r="K58" s="140"/>
      <c r="L58" s="140"/>
      <c r="M58" s="140"/>
      <c r="N58" s="140"/>
      <c r="O58" s="140"/>
      <c r="P58" s="140"/>
      <c r="Q58" s="140"/>
      <c r="R58" s="140"/>
      <c r="S58" s="140"/>
      <c r="T58" s="140"/>
      <c r="U58" s="140"/>
      <c r="V58" s="141"/>
      <c r="W58" s="14"/>
      <c r="X58" s="15"/>
      <c r="Y58" s="12"/>
    </row>
    <row r="59" spans="1:25" ht="26.65" customHeight="1">
      <c r="A59" s="16" t="s">
        <v>115</v>
      </c>
      <c r="B59" s="84" t="s">
        <v>116</v>
      </c>
      <c r="C59" s="85"/>
      <c r="D59" s="85"/>
      <c r="E59" s="85"/>
      <c r="F59" s="85"/>
      <c r="G59" s="85"/>
      <c r="H59" s="85"/>
      <c r="I59" s="85"/>
      <c r="J59" s="85"/>
      <c r="K59" s="85"/>
      <c r="L59" s="86"/>
      <c r="M59" s="142" t="s">
        <v>117</v>
      </c>
      <c r="N59" s="143"/>
      <c r="O59" s="84" t="s">
        <v>118</v>
      </c>
      <c r="P59" s="85"/>
      <c r="Q59" s="85"/>
      <c r="R59" s="85"/>
      <c r="S59" s="85"/>
      <c r="T59" s="85"/>
      <c r="U59" s="85"/>
      <c r="V59" s="86"/>
    </row>
    <row r="60" spans="1:25" ht="24.6" customHeight="1">
      <c r="A60" s="16" t="s">
        <v>119</v>
      </c>
      <c r="B60" s="84" t="s">
        <v>120</v>
      </c>
      <c r="C60" s="85"/>
      <c r="D60" s="85"/>
      <c r="E60" s="85"/>
      <c r="F60" s="85"/>
      <c r="G60" s="85"/>
      <c r="H60" s="85"/>
      <c r="I60" s="85"/>
      <c r="J60" s="85"/>
      <c r="K60" s="85"/>
      <c r="L60" s="86"/>
      <c r="M60" s="142" t="s">
        <v>117</v>
      </c>
      <c r="N60" s="143"/>
      <c r="O60" s="84" t="s">
        <v>121</v>
      </c>
      <c r="P60" s="85"/>
      <c r="Q60" s="85"/>
      <c r="R60" s="85"/>
      <c r="S60" s="85"/>
      <c r="T60" s="85"/>
      <c r="U60" s="85"/>
      <c r="V60" s="86"/>
    </row>
    <row r="61" spans="1:25" ht="27.6" customHeight="1">
      <c r="A61" s="16" t="s">
        <v>122</v>
      </c>
      <c r="B61" s="84" t="s">
        <v>123</v>
      </c>
      <c r="C61" s="85"/>
      <c r="D61" s="85"/>
      <c r="E61" s="85"/>
      <c r="F61" s="85"/>
      <c r="G61" s="85"/>
      <c r="H61" s="85"/>
      <c r="I61" s="85"/>
      <c r="J61" s="85"/>
      <c r="K61" s="85"/>
      <c r="L61" s="86"/>
      <c r="M61" s="142" t="s">
        <v>117</v>
      </c>
      <c r="N61" s="143"/>
      <c r="O61" s="84" t="s">
        <v>124</v>
      </c>
      <c r="P61" s="85"/>
      <c r="Q61" s="85"/>
      <c r="R61" s="85"/>
      <c r="S61" s="85"/>
      <c r="T61" s="85"/>
      <c r="U61" s="85"/>
      <c r="V61" s="86"/>
    </row>
    <row r="62" spans="1:25" ht="13.5" customHeight="1">
      <c r="A62" s="139" t="s">
        <v>125</v>
      </c>
      <c r="B62" s="140"/>
      <c r="C62" s="140"/>
      <c r="D62" s="140"/>
      <c r="E62" s="140"/>
      <c r="F62" s="140"/>
      <c r="G62" s="140"/>
      <c r="H62" s="140"/>
      <c r="I62" s="140"/>
      <c r="J62" s="140"/>
      <c r="K62" s="140"/>
      <c r="L62" s="140"/>
      <c r="M62" s="140"/>
      <c r="N62" s="140"/>
      <c r="O62" s="140"/>
      <c r="P62" s="140"/>
      <c r="Q62" s="140"/>
      <c r="R62" s="140"/>
      <c r="S62" s="140"/>
      <c r="T62" s="140"/>
      <c r="U62" s="140"/>
      <c r="V62" s="141"/>
    </row>
    <row r="63" spans="1:25" ht="19.899999999999999" customHeight="1">
      <c r="A63" s="29" t="s">
        <v>126</v>
      </c>
      <c r="B63" s="154" t="s">
        <v>127</v>
      </c>
      <c r="C63" s="155"/>
      <c r="D63" s="155"/>
      <c r="E63" s="155"/>
      <c r="F63" s="155"/>
      <c r="G63" s="155"/>
      <c r="H63" s="155"/>
      <c r="I63" s="155"/>
      <c r="J63" s="155"/>
      <c r="K63" s="155"/>
      <c r="L63" s="156"/>
      <c r="M63" s="157" t="s">
        <v>117</v>
      </c>
      <c r="N63" s="158"/>
      <c r="O63" s="154" t="s">
        <v>128</v>
      </c>
      <c r="P63" s="155"/>
      <c r="Q63" s="155"/>
      <c r="R63" s="155"/>
      <c r="S63" s="155"/>
      <c r="T63" s="155"/>
      <c r="U63" s="155"/>
      <c r="V63" s="156"/>
    </row>
    <row r="64" spans="1:25" ht="13.5" customHeight="1">
      <c r="A64" s="159" t="s">
        <v>129</v>
      </c>
      <c r="B64" s="159"/>
      <c r="C64" s="159"/>
      <c r="D64" s="159"/>
      <c r="E64" s="159"/>
      <c r="F64" s="159"/>
      <c r="G64" s="159"/>
      <c r="H64" s="159"/>
      <c r="I64" s="159"/>
      <c r="J64" s="159"/>
      <c r="K64" s="159"/>
      <c r="L64" s="159"/>
      <c r="M64" s="159"/>
      <c r="N64" s="159"/>
      <c r="O64" s="159"/>
      <c r="P64" s="159"/>
      <c r="Q64" s="159"/>
      <c r="R64" s="159"/>
      <c r="S64" s="159"/>
      <c r="T64" s="159"/>
      <c r="U64" s="159"/>
      <c r="V64" s="159"/>
    </row>
  </sheetData>
  <sheetProtection algorithmName="SHA-512" hashValue="0xwAXXretuVkYZbyxIqBgtUAINCWWCII7DoBC8P3+7wBV8lzkBgctjJWP/u0CVhrydcfKLx9pYo1jSfe3f29kQ==" saltValue="SzT/m4SWzgaDQ8Qgg+5jcA==" spinCount="100000" sheet="1" formatCells="0" formatColumns="0" formatRows="0" insertColumns="0" insertRows="0" insertHyperlinks="0" deleteColumns="0" deleteRows="0" sort="0" autoFilter="0" pivotTables="0"/>
  <mergeCells count="199">
    <mergeCell ref="A62:V62"/>
    <mergeCell ref="B63:L63"/>
    <mergeCell ref="M63:N63"/>
    <mergeCell ref="O63:V63"/>
    <mergeCell ref="A64:V64"/>
    <mergeCell ref="B60:L60"/>
    <mergeCell ref="M60:N60"/>
    <mergeCell ref="O60:V60"/>
    <mergeCell ref="B61:L61"/>
    <mergeCell ref="M61:N61"/>
    <mergeCell ref="O61:V61"/>
    <mergeCell ref="A58:V58"/>
    <mergeCell ref="B59:L59"/>
    <mergeCell ref="M59:N59"/>
    <mergeCell ref="O59:V59"/>
    <mergeCell ref="B57:C57"/>
    <mergeCell ref="D57:J57"/>
    <mergeCell ref="K57:Q57"/>
    <mergeCell ref="R57:V57"/>
    <mergeCell ref="A49:V49"/>
    <mergeCell ref="A52:V52"/>
    <mergeCell ref="A55:V55"/>
    <mergeCell ref="B56:C56"/>
    <mergeCell ref="D56:J56"/>
    <mergeCell ref="K56:Q56"/>
    <mergeCell ref="R56:V56"/>
    <mergeCell ref="A50:B50"/>
    <mergeCell ref="C50:V50"/>
    <mergeCell ref="A53:B53"/>
    <mergeCell ref="C53:V53"/>
    <mergeCell ref="A47:B47"/>
    <mergeCell ref="C47:V47"/>
    <mergeCell ref="G40:H40"/>
    <mergeCell ref="I40:J40"/>
    <mergeCell ref="M40:N40"/>
    <mergeCell ref="O40:P40"/>
    <mergeCell ref="G41:H41"/>
    <mergeCell ref="I41:J41"/>
    <mergeCell ref="M41:N41"/>
    <mergeCell ref="O41:P41"/>
    <mergeCell ref="G44:H44"/>
    <mergeCell ref="I44:J44"/>
    <mergeCell ref="M44:N44"/>
    <mergeCell ref="O44:P44"/>
    <mergeCell ref="A46:V46"/>
    <mergeCell ref="G42:H42"/>
    <mergeCell ref="I42:J42"/>
    <mergeCell ref="M42:N42"/>
    <mergeCell ref="O42:P42"/>
    <mergeCell ref="G43:H43"/>
    <mergeCell ref="I43:J43"/>
    <mergeCell ref="M43:N43"/>
    <mergeCell ref="O43:P43"/>
    <mergeCell ref="G38:H38"/>
    <mergeCell ref="I38:J38"/>
    <mergeCell ref="M38:N38"/>
    <mergeCell ref="O38:P38"/>
    <mergeCell ref="G39:H39"/>
    <mergeCell ref="I39:J39"/>
    <mergeCell ref="M39:N39"/>
    <mergeCell ref="O39:P39"/>
    <mergeCell ref="A30:V30"/>
    <mergeCell ref="G32:H33"/>
    <mergeCell ref="I32:L32"/>
    <mergeCell ref="M32:N33"/>
    <mergeCell ref="O32:P33"/>
    <mergeCell ref="Q32:V32"/>
    <mergeCell ref="I33:J33"/>
    <mergeCell ref="Q33:V44"/>
    <mergeCell ref="G36:H36"/>
    <mergeCell ref="I36:J36"/>
    <mergeCell ref="M36:N36"/>
    <mergeCell ref="O36:P36"/>
    <mergeCell ref="G37:H37"/>
    <mergeCell ref="I37:J37"/>
    <mergeCell ref="M37:N37"/>
    <mergeCell ref="O37:P37"/>
    <mergeCell ref="G34:H34"/>
    <mergeCell ref="I34:J34"/>
    <mergeCell ref="M34:N34"/>
    <mergeCell ref="O34:P34"/>
    <mergeCell ref="G35:H35"/>
    <mergeCell ref="I35:J35"/>
    <mergeCell ref="M35:N35"/>
    <mergeCell ref="O35:P35"/>
    <mergeCell ref="A29:B29"/>
    <mergeCell ref="D29:E29"/>
    <mergeCell ref="F29:G29"/>
    <mergeCell ref="H29:I29"/>
    <mergeCell ref="J29:K29"/>
    <mergeCell ref="M29:N29"/>
    <mergeCell ref="O29:P29"/>
    <mergeCell ref="R29:S29"/>
    <mergeCell ref="T29:U29"/>
    <mergeCell ref="A28:B28"/>
    <mergeCell ref="D28:E28"/>
    <mergeCell ref="F28:G28"/>
    <mergeCell ref="H28:I28"/>
    <mergeCell ref="J28:K28"/>
    <mergeCell ref="M28:N28"/>
    <mergeCell ref="O28:P28"/>
    <mergeCell ref="R28:S28"/>
    <mergeCell ref="T28:U28"/>
    <mergeCell ref="A24:L24"/>
    <mergeCell ref="M24:V24"/>
    <mergeCell ref="A25:L25"/>
    <mergeCell ref="M25:V25"/>
    <mergeCell ref="A26:V26"/>
    <mergeCell ref="A27:B27"/>
    <mergeCell ref="D27:E27"/>
    <mergeCell ref="F27:G27"/>
    <mergeCell ref="H27:I27"/>
    <mergeCell ref="J27:K27"/>
    <mergeCell ref="M27:N27"/>
    <mergeCell ref="O27:P27"/>
    <mergeCell ref="R27:S27"/>
    <mergeCell ref="T27:U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S8:V8"/>
    <mergeCell ref="A9:V9"/>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A51:B51"/>
    <mergeCell ref="C51:V51"/>
    <mergeCell ref="A54:B54"/>
    <mergeCell ref="C54:V54"/>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s>
  <dataValidations count="2">
    <dataValidation type="textLength" allowBlank="1" showInputMessage="1" showErrorMessage="1" sqref="C48:V48" xr:uid="{D87FBC59-77E9-4EF0-BD47-2A5AB7F3A01B}">
      <formula1>1</formula1>
      <formula2>700</formula2>
    </dataValidation>
    <dataValidation type="textLength" allowBlank="1" showInputMessage="1" showErrorMessage="1" sqref="C51:V51" xr:uid="{FC071266-6A43-470C-BC96-38BFCF6D902D}">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D2F808C-E0CF-4810-9098-F4BDAB9C4502}">
          <x14:formula1>
            <xm:f>lista!$R$2:$R$21</xm:f>
          </x14:formula1>
          <xm:sqref>U11:V11</xm:sqref>
        </x14:dataValidation>
        <x14:dataValidation type="list" allowBlank="1" showInputMessage="1" showErrorMessage="1" xr:uid="{4533009B-242F-4346-8DCD-0F00A8F57B23}">
          <x14:formula1>
            <xm:f>lista!$K$2:$K$24</xm:f>
          </x14:formula1>
          <xm:sqref>H13</xm:sqref>
        </x14:dataValidation>
        <x14:dataValidation type="list" allowBlank="1" showInputMessage="1" showErrorMessage="1" xr:uid="{1EF43B0B-0D02-4A43-A24C-5A03ABB36B29}">
          <x14:formula1>
            <xm:f>lista!$L$2:$L$21</xm:f>
          </x14:formula1>
          <xm:sqref>H8:R8</xm:sqref>
        </x14:dataValidation>
        <x14:dataValidation type="list" allowBlank="1" showInputMessage="1" showErrorMessage="1" xr:uid="{1F9DA437-26F7-4424-B98B-D495E4ADFBDD}">
          <x14:formula1>
            <xm:f>lista!$M$2:$M$21</xm:f>
          </x14:formula1>
          <xm:sqref>S8:V8</xm:sqref>
        </x14:dataValidation>
        <x14:dataValidation type="list" allowBlank="1" showInputMessage="1" showErrorMessage="1" xr:uid="{F373DE7E-23B9-4107-B235-BF96F91B2514}">
          <x14:formula1>
            <xm:f>lista!$Q$2:$Q$3</xm:f>
          </x14:formula1>
          <xm:sqref>O11:Q11</xm:sqref>
        </x14:dataValidation>
        <x14:dataValidation type="list" allowBlank="1" showInputMessage="1" showErrorMessage="1" xr:uid="{D217B2B3-273A-4694-82C0-A34885BA85D6}">
          <x14:formula1>
            <xm:f>lista!$I$2:$I$7</xm:f>
          </x14:formula1>
          <xm:sqref>A13:B13</xm:sqref>
        </x14:dataValidation>
        <x14:dataValidation type="list" allowBlank="1" showInputMessage="1" showErrorMessage="1" xr:uid="{8455BA3D-186E-4E7C-BBDB-369E883AB110}">
          <x14:formula1>
            <xm:f>lista!$H$2:$H$5</xm:f>
          </x14:formula1>
          <xm:sqref>T16:V17</xm:sqref>
        </x14:dataValidation>
        <x14:dataValidation type="list" allowBlank="1" showInputMessage="1" showErrorMessage="1" xr:uid="{94F6F461-CAB2-4D92-B994-80E6616F6601}">
          <x14:formula1>
            <xm:f>lista!$G$2:$G$5</xm:f>
          </x14:formula1>
          <xm:sqref>Q16:S17</xm:sqref>
        </x14:dataValidation>
        <x14:dataValidation type="list" allowBlank="1" showInputMessage="1" showErrorMessage="1" xr:uid="{47FEE3FE-03DB-46D7-BC07-7FC2B5E23A00}">
          <x14:formula1>
            <xm:f>lista!$C$2:$C$3</xm:f>
          </x14:formula1>
          <xm:sqref>P20:R20</xm:sqref>
        </x14:dataValidation>
        <x14:dataValidation type="list" allowBlank="1" showInputMessage="1" showErrorMessage="1" xr:uid="{A6E05BE2-58A1-4C08-A6E8-BA62A658B2F9}">
          <x14:formula1>
            <xm:f>lista!$E$2:$E$3</xm:f>
          </x14:formula1>
          <xm:sqref>S20:V20</xm:sqref>
        </x14:dataValidation>
        <x14:dataValidation type="list" allowBlank="1" showInputMessage="1" showErrorMessage="1" xr:uid="{F0C26ECA-67F9-4303-AA18-0E63A63EBF5A}">
          <x14:formula1>
            <xm:f>lista!$D$2:$D$3</xm:f>
          </x14:formula1>
          <xm:sqref>L20:O20</xm:sqref>
        </x14:dataValidation>
        <x14:dataValidation type="list" allowBlank="1" showInputMessage="1" showErrorMessage="1" xr:uid="{66774A84-CBB9-40E7-9BB0-D4B215B5E12F}">
          <x14:formula1>
            <xm:f>lista!$F$2:$F$9</xm:f>
          </x14:formula1>
          <xm:sqref>D20:G20</xm:sqref>
        </x14:dataValidation>
        <x14:dataValidation type="list" allowBlank="1" showInputMessage="1" showErrorMessage="1" xr:uid="{8300B274-436D-4917-9211-9B32AD427C35}">
          <x14:formula1>
            <xm:f>lista!$O$2:$O$3</xm:f>
          </x14:formula1>
          <xm:sqref>A20:C20</xm:sqref>
        </x14:dataValidation>
        <x14:dataValidation type="list" allowBlank="1" showInputMessage="1" showErrorMessage="1" xr:uid="{E8878219-C050-48F1-B7FB-83955BCAFF0B}">
          <x14:formula1>
            <xm:f>lista!$B$2:$B$8</xm:f>
          </x14:formula1>
          <xm:sqref>F16:I17</xm:sqref>
        </x14:dataValidation>
        <x14:dataValidation type="list" allowBlank="1" showInputMessage="1" showErrorMessage="1" xr:uid="{C9DF201F-1C47-48DC-8254-76DE2123FDB2}">
          <x14:formula1>
            <xm:f>lista!$A$2:$A$13</xm:f>
          </x14:formula1>
          <xm:sqref>F11:N11</xm:sqref>
        </x14:dataValidation>
        <x14:dataValidation type="list" allowBlank="1" showInputMessage="1" showErrorMessage="1" xr:uid="{510254F1-1020-4C2C-AAE9-B103F40B5FDC}">
          <x14:formula1>
            <xm:f>lista!$J$2:$J$13</xm:f>
          </x14:formula1>
          <xm:sqref>C13</xm:sqref>
        </x14:dataValidation>
        <x14:dataValidation type="list" allowBlank="1" showInputMessage="1" showErrorMessage="1" xr:uid="{001E628C-CFF1-44CD-9205-BBA2F2708C2A}">
          <x14:formula1>
            <xm:f>lista!$N$2:$N$5</xm:f>
          </x14:formula1>
          <xm:sqref>A8:G8</xm:sqref>
        </x14:dataValidation>
        <x14:dataValidation type="list" allowBlank="1" showInputMessage="1" showErrorMessage="1" xr:uid="{96DEDD97-8BE0-4EDD-904B-5DEC8ADDF189}">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049E0-A96C-4467-A38F-A80F3BBFCD64}">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1.37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52.9" customHeight="1">
      <c r="A11" s="81" t="s">
        <v>170</v>
      </c>
      <c r="B11" s="82"/>
      <c r="C11" s="82"/>
      <c r="D11" s="82"/>
      <c r="E11" s="83"/>
      <c r="F11" s="84" t="s">
        <v>22</v>
      </c>
      <c r="G11" s="85"/>
      <c r="H11" s="85"/>
      <c r="I11" s="85"/>
      <c r="J11" s="85"/>
      <c r="K11" s="85"/>
      <c r="L11" s="85"/>
      <c r="M11" s="85"/>
      <c r="N11" s="86"/>
      <c r="O11" s="72" t="s">
        <v>23</v>
      </c>
      <c r="P11" s="73"/>
      <c r="Q11" s="74"/>
      <c r="R11" s="80" t="s">
        <v>171</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90" t="s">
        <v>172</v>
      </c>
      <c r="B16" s="90"/>
      <c r="C16" s="90"/>
      <c r="D16" s="90"/>
      <c r="E16" s="90"/>
      <c r="F16" s="91" t="s">
        <v>41</v>
      </c>
      <c r="G16" s="91"/>
      <c r="H16" s="91"/>
      <c r="I16" s="91"/>
      <c r="J16" s="91">
        <v>0.69</v>
      </c>
      <c r="K16" s="91"/>
      <c r="L16" s="91"/>
      <c r="M16" s="91"/>
      <c r="N16" s="38" t="s">
        <v>42</v>
      </c>
      <c r="O16" s="38" t="s">
        <v>43</v>
      </c>
      <c r="P16" s="38" t="s">
        <v>44</v>
      </c>
      <c r="Q16" s="90" t="s">
        <v>32</v>
      </c>
      <c r="R16" s="90"/>
      <c r="S16" s="90"/>
      <c r="T16" s="87" t="s">
        <v>32</v>
      </c>
      <c r="U16" s="87"/>
      <c r="V16" s="87"/>
    </row>
    <row r="17" spans="1:25" ht="69" customHeight="1">
      <c r="A17" s="90"/>
      <c r="B17" s="90"/>
      <c r="C17" s="90"/>
      <c r="D17" s="90"/>
      <c r="E17" s="90"/>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173</v>
      </c>
      <c r="E20" s="105"/>
      <c r="F20" s="105"/>
      <c r="G20" s="106"/>
      <c r="H20" s="104">
        <v>0.8</v>
      </c>
      <c r="I20" s="105"/>
      <c r="J20" s="105"/>
      <c r="K20" s="106"/>
      <c r="L20" s="84" t="s">
        <v>55</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23">
        <v>0.8</v>
      </c>
      <c r="B23" s="73"/>
      <c r="C23" s="73"/>
      <c r="D23" s="74"/>
      <c r="E23" s="72" t="s">
        <v>174</v>
      </c>
      <c r="F23" s="73"/>
      <c r="G23" s="73"/>
      <c r="H23" s="73"/>
      <c r="I23" s="74"/>
      <c r="J23" s="132" t="s">
        <v>175</v>
      </c>
      <c r="K23" s="164"/>
      <c r="L23" s="164"/>
      <c r="M23" s="164"/>
      <c r="N23" s="133"/>
      <c r="O23" s="84" t="s">
        <v>157</v>
      </c>
      <c r="P23" s="85"/>
      <c r="Q23" s="85"/>
      <c r="R23" s="85"/>
      <c r="S23" s="85"/>
      <c r="T23" s="85"/>
      <c r="U23" s="85"/>
      <c r="V23" s="86"/>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82.5" customHeight="1">
      <c r="A25" s="90" t="s">
        <v>176</v>
      </c>
      <c r="B25" s="90"/>
      <c r="C25" s="90"/>
      <c r="D25" s="90"/>
      <c r="E25" s="90"/>
      <c r="F25" s="90"/>
      <c r="G25" s="90"/>
      <c r="H25" s="90"/>
      <c r="I25" s="90"/>
      <c r="J25" s="90"/>
      <c r="K25" s="90"/>
      <c r="L25" s="90"/>
      <c r="M25" s="84" t="s">
        <v>177</v>
      </c>
      <c r="N25" s="85"/>
      <c r="O25" s="85"/>
      <c r="P25" s="85"/>
      <c r="Q25" s="85"/>
      <c r="R25" s="85"/>
      <c r="S25" s="85"/>
      <c r="T25" s="85"/>
      <c r="U25" s="85"/>
      <c r="V25" s="86"/>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185" t="s">
        <v>178</v>
      </c>
      <c r="D27" s="232"/>
      <c r="E27" s="232"/>
      <c r="F27" s="232"/>
      <c r="G27" s="233"/>
      <c r="H27" s="185" t="s">
        <v>179</v>
      </c>
      <c r="I27" s="232"/>
      <c r="J27" s="232"/>
      <c r="K27" s="232"/>
      <c r="L27" s="233"/>
      <c r="M27" s="186" t="s">
        <v>180</v>
      </c>
      <c r="N27" s="234"/>
      <c r="O27" s="234"/>
      <c r="P27" s="234"/>
      <c r="Q27" s="234"/>
      <c r="R27" s="235"/>
      <c r="S27" s="187" t="s">
        <v>181</v>
      </c>
      <c r="T27" s="188"/>
      <c r="U27" s="188"/>
      <c r="V27" s="188"/>
    </row>
    <row r="28" spans="1:25" ht="19.149999999999999" customHeight="1">
      <c r="A28" s="131" t="s">
        <v>84</v>
      </c>
      <c r="B28" s="131"/>
      <c r="C28" s="180">
        <v>16</v>
      </c>
      <c r="D28" s="234"/>
      <c r="E28" s="234"/>
      <c r="F28" s="234"/>
      <c r="G28" s="235"/>
      <c r="H28" s="181"/>
      <c r="I28" s="232"/>
      <c r="J28" s="232"/>
      <c r="K28" s="232"/>
      <c r="L28" s="233"/>
      <c r="M28" s="181"/>
      <c r="N28" s="232"/>
      <c r="O28" s="232"/>
      <c r="P28" s="232"/>
      <c r="Q28" s="232"/>
      <c r="R28" s="233"/>
      <c r="S28" s="181"/>
      <c r="T28" s="182"/>
      <c r="U28" s="182"/>
      <c r="V28" s="182"/>
      <c r="X28" s="8"/>
      <c r="Y28" s="8"/>
    </row>
    <row r="29" spans="1:25" ht="19.149999999999999" customHeight="1">
      <c r="A29" s="131" t="s">
        <v>85</v>
      </c>
      <c r="B29" s="131"/>
      <c r="C29" s="180">
        <v>16</v>
      </c>
      <c r="D29" s="234"/>
      <c r="E29" s="234"/>
      <c r="F29" s="234"/>
      <c r="G29" s="235"/>
      <c r="H29" s="181"/>
      <c r="I29" s="232"/>
      <c r="J29" s="232"/>
      <c r="K29" s="232"/>
      <c r="L29" s="233"/>
      <c r="M29" s="181"/>
      <c r="N29" s="232"/>
      <c r="O29" s="232"/>
      <c r="P29" s="232"/>
      <c r="Q29" s="232"/>
      <c r="R29" s="233"/>
      <c r="S29" s="183"/>
      <c r="T29" s="184"/>
      <c r="U29" s="184"/>
      <c r="V29" s="184"/>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50" t="s">
        <v>178</v>
      </c>
      <c r="B33" s="49">
        <f>IF(ISERROR($C$28/$C$29),0,$C$28/$C$29)</f>
        <v>1</v>
      </c>
      <c r="C33" s="1"/>
      <c r="D33" s="1"/>
      <c r="G33" s="229"/>
      <c r="H33" s="229"/>
      <c r="I33" s="226"/>
      <c r="J33" s="226"/>
      <c r="K33" s="10"/>
      <c r="L33" s="11"/>
      <c r="M33" s="229"/>
      <c r="N33" s="229"/>
      <c r="O33" s="229"/>
      <c r="P33" s="229"/>
      <c r="Q33" s="230"/>
      <c r="R33" s="230"/>
      <c r="S33" s="230"/>
      <c r="T33" s="230"/>
      <c r="U33" s="230"/>
      <c r="V33" s="231"/>
    </row>
    <row r="34" spans="1:25" ht="17.649999999999999" customHeight="1">
      <c r="A34" s="50" t="s">
        <v>179</v>
      </c>
      <c r="B34" s="49">
        <f>IF(ISERROR($H$28/$H$29),0,$H$28/$H$29)</f>
        <v>0</v>
      </c>
      <c r="C34" s="1"/>
      <c r="D34" s="1"/>
      <c r="G34" s="226"/>
      <c r="H34" s="226"/>
      <c r="I34" s="226"/>
      <c r="J34" s="226"/>
      <c r="K34" s="12"/>
      <c r="L34" s="10"/>
      <c r="M34" s="226"/>
      <c r="N34" s="226"/>
      <c r="O34" s="226"/>
      <c r="P34" s="226"/>
      <c r="Q34" s="230"/>
      <c r="R34" s="230"/>
      <c r="S34" s="230"/>
      <c r="T34" s="230"/>
      <c r="U34" s="230"/>
      <c r="V34" s="231"/>
    </row>
    <row r="35" spans="1:25" ht="17.649999999999999" customHeight="1">
      <c r="A35" s="50" t="s">
        <v>180</v>
      </c>
      <c r="B35" s="49">
        <f>IF(ISERROR($M$28/$M$29),0,$M$28/$M$29)</f>
        <v>0</v>
      </c>
      <c r="C35" s="1"/>
      <c r="D35" s="1"/>
      <c r="G35" s="226"/>
      <c r="H35" s="226"/>
      <c r="I35" s="226"/>
      <c r="J35" s="226"/>
      <c r="K35" s="12"/>
      <c r="L35" s="10"/>
      <c r="M35" s="226"/>
      <c r="N35" s="226"/>
      <c r="O35" s="226"/>
      <c r="P35" s="226"/>
      <c r="Q35" s="230"/>
      <c r="R35" s="230"/>
      <c r="S35" s="230"/>
      <c r="T35" s="230"/>
      <c r="U35" s="230"/>
      <c r="V35" s="231"/>
    </row>
    <row r="36" spans="1:25" s="2" customFormat="1" ht="17.649999999999999" customHeight="1">
      <c r="A36" s="50" t="s">
        <v>181</v>
      </c>
      <c r="B36" s="49">
        <f>IF(ISERROR($S$28/$S$29),0,$S$28/$S$29)</f>
        <v>0</v>
      </c>
      <c r="C36" s="1"/>
      <c r="D36" s="1"/>
      <c r="E36" s="1"/>
      <c r="F36" s="1"/>
      <c r="G36" s="226"/>
      <c r="H36" s="226"/>
      <c r="I36" s="226"/>
      <c r="J36" s="226"/>
      <c r="K36" s="12"/>
      <c r="L36" s="10"/>
      <c r="M36" s="226"/>
      <c r="N36" s="226"/>
      <c r="O36" s="226"/>
      <c r="P36" s="226"/>
      <c r="Q36" s="230"/>
      <c r="R36" s="230"/>
      <c r="S36" s="230"/>
      <c r="T36" s="230"/>
      <c r="U36" s="230"/>
      <c r="V36" s="231"/>
      <c r="W36" s="1"/>
      <c r="X36" s="1"/>
      <c r="Y36" s="1"/>
    </row>
    <row r="37" spans="1:25" s="2" customFormat="1" ht="17.649999999999999" customHeight="1">
      <c r="A37" s="54"/>
      <c r="B37" s="5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54"/>
      <c r="B38" s="5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54"/>
      <c r="B39" s="5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54"/>
      <c r="B40" s="5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54"/>
      <c r="B41" s="5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54"/>
      <c r="B42" s="5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54"/>
      <c r="B43" s="5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54"/>
      <c r="B44" s="5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W46" s="1"/>
      <c r="X46" s="13"/>
      <c r="Y46" s="1"/>
    </row>
    <row r="47" spans="1:25" s="2" customFormat="1" ht="33" customHeight="1">
      <c r="A47" s="58" t="s">
        <v>102</v>
      </c>
      <c r="B47" s="59"/>
      <c r="C47" s="135" t="s">
        <v>182</v>
      </c>
      <c r="D47" s="135"/>
      <c r="E47" s="135"/>
      <c r="F47" s="135"/>
      <c r="G47" s="135"/>
      <c r="H47" s="135"/>
      <c r="I47" s="135"/>
      <c r="J47" s="135"/>
      <c r="K47" s="135"/>
      <c r="L47" s="135"/>
      <c r="M47" s="135"/>
      <c r="N47" s="135"/>
      <c r="O47" s="135"/>
      <c r="P47" s="135"/>
      <c r="Q47" s="135"/>
      <c r="R47" s="135"/>
      <c r="S47" s="135"/>
      <c r="T47" s="135"/>
      <c r="U47" s="135"/>
      <c r="V47" s="135"/>
      <c r="W47" s="10"/>
      <c r="X47" s="10"/>
      <c r="Y47" s="10"/>
    </row>
    <row r="48" spans="1:25" s="2" customFormat="1" ht="33" customHeight="1">
      <c r="A48" s="58" t="s">
        <v>104</v>
      </c>
      <c r="B48" s="59"/>
      <c r="C48" s="60"/>
      <c r="D48" s="60"/>
      <c r="E48" s="60"/>
      <c r="F48" s="60"/>
      <c r="G48" s="60"/>
      <c r="H48" s="60"/>
      <c r="I48" s="60"/>
      <c r="J48" s="60"/>
      <c r="K48" s="60"/>
      <c r="L48" s="60"/>
      <c r="M48" s="60"/>
      <c r="N48" s="60"/>
      <c r="O48" s="60"/>
      <c r="P48" s="60"/>
      <c r="Q48" s="60"/>
      <c r="R48" s="60"/>
      <c r="S48" s="60"/>
      <c r="T48" s="60"/>
      <c r="U48" s="60"/>
      <c r="V48" s="60"/>
      <c r="W48" s="10">
        <f>LEN(C48)</f>
        <v>0</v>
      </c>
      <c r="X48" s="10"/>
      <c r="Y48" s="10"/>
    </row>
    <row r="49" spans="1:25" s="2" customFormat="1" ht="18" customHeight="1">
      <c r="A49" s="147" t="s">
        <v>105</v>
      </c>
      <c r="B49" s="148"/>
      <c r="C49" s="148"/>
      <c r="D49" s="148"/>
      <c r="E49" s="148"/>
      <c r="F49" s="148"/>
      <c r="G49" s="148"/>
      <c r="H49" s="148"/>
      <c r="I49" s="148"/>
      <c r="J49" s="148"/>
      <c r="K49" s="148"/>
      <c r="L49" s="148"/>
      <c r="M49" s="148"/>
      <c r="N49" s="148"/>
      <c r="O49" s="148"/>
      <c r="P49" s="148"/>
      <c r="Q49" s="148"/>
      <c r="R49" s="148"/>
      <c r="S49" s="148"/>
      <c r="T49" s="148"/>
      <c r="U49" s="148"/>
      <c r="V49" s="149"/>
      <c r="W49" s="14"/>
      <c r="X49" s="15"/>
      <c r="Y49" s="12"/>
    </row>
    <row r="50" spans="1:25" s="2" customFormat="1" ht="32.25" customHeight="1">
      <c r="A50" s="58" t="s">
        <v>102</v>
      </c>
      <c r="B50" s="59"/>
      <c r="C50" s="135" t="s">
        <v>32</v>
      </c>
      <c r="D50" s="135"/>
      <c r="E50" s="135"/>
      <c r="F50" s="135"/>
      <c r="G50" s="135"/>
      <c r="H50" s="135"/>
      <c r="I50" s="135"/>
      <c r="J50" s="135"/>
      <c r="K50" s="135"/>
      <c r="L50" s="135"/>
      <c r="M50" s="135"/>
      <c r="N50" s="135"/>
      <c r="O50" s="135"/>
      <c r="P50" s="135"/>
      <c r="Q50" s="135"/>
      <c r="R50" s="135"/>
      <c r="S50" s="135"/>
      <c r="T50" s="135"/>
      <c r="U50" s="135"/>
      <c r="V50" s="135"/>
      <c r="W50" s="10"/>
      <c r="X50" s="15"/>
      <c r="Y50" s="12"/>
    </row>
    <row r="51" spans="1:25" s="2" customFormat="1" ht="32.25" customHeight="1">
      <c r="A51" s="58" t="s">
        <v>104</v>
      </c>
      <c r="B51" s="59"/>
      <c r="C51" s="60"/>
      <c r="D51" s="60"/>
      <c r="E51" s="60"/>
      <c r="F51" s="60"/>
      <c r="G51" s="60"/>
      <c r="H51" s="60"/>
      <c r="I51" s="60"/>
      <c r="J51" s="60"/>
      <c r="K51" s="60"/>
      <c r="L51" s="60"/>
      <c r="M51" s="60"/>
      <c r="N51" s="60"/>
      <c r="O51" s="60"/>
      <c r="P51" s="60"/>
      <c r="Q51" s="60"/>
      <c r="R51" s="60"/>
      <c r="S51" s="60"/>
      <c r="T51" s="60"/>
      <c r="U51" s="60"/>
      <c r="V51" s="60"/>
      <c r="W51" s="10">
        <f>LEN(C51)</f>
        <v>0</v>
      </c>
      <c r="X51" s="15"/>
      <c r="Y51" s="12"/>
    </row>
    <row r="52" spans="1:25" s="2" customFormat="1" ht="20.45" customHeight="1">
      <c r="A52" s="147" t="s">
        <v>106</v>
      </c>
      <c r="B52" s="148"/>
      <c r="C52" s="148"/>
      <c r="D52" s="148"/>
      <c r="E52" s="148"/>
      <c r="F52" s="148"/>
      <c r="G52" s="148"/>
      <c r="H52" s="148"/>
      <c r="I52" s="148"/>
      <c r="J52" s="148"/>
      <c r="K52" s="148"/>
      <c r="L52" s="148"/>
      <c r="M52" s="148"/>
      <c r="N52" s="148"/>
      <c r="O52" s="148"/>
      <c r="P52" s="148"/>
      <c r="Q52" s="148"/>
      <c r="R52" s="148"/>
      <c r="S52" s="148"/>
      <c r="T52" s="148"/>
      <c r="U52" s="148"/>
      <c r="V52" s="149"/>
      <c r="W52" s="14"/>
      <c r="X52" s="15"/>
      <c r="Y52" s="12"/>
    </row>
    <row r="53" spans="1:25" s="2" customFormat="1" ht="32.25" customHeight="1">
      <c r="A53" s="58" t="s">
        <v>102</v>
      </c>
      <c r="B53" s="59"/>
      <c r="C53" s="135" t="s">
        <v>23</v>
      </c>
      <c r="D53" s="135"/>
      <c r="E53" s="135"/>
      <c r="F53" s="135"/>
      <c r="G53" s="135"/>
      <c r="H53" s="135"/>
      <c r="I53" s="135"/>
      <c r="J53" s="135"/>
      <c r="K53" s="135"/>
      <c r="L53" s="135"/>
      <c r="M53" s="135"/>
      <c r="N53" s="135"/>
      <c r="O53" s="135"/>
      <c r="P53" s="135"/>
      <c r="Q53" s="135"/>
      <c r="R53" s="135"/>
      <c r="S53" s="135"/>
      <c r="T53" s="135"/>
      <c r="U53" s="135"/>
      <c r="V53" s="135"/>
      <c r="W53" s="14"/>
      <c r="X53" s="15"/>
      <c r="Y53" s="12"/>
    </row>
    <row r="54" spans="1:25" s="2" customFormat="1" ht="32.25" customHeight="1">
      <c r="A54" s="58" t="s">
        <v>104</v>
      </c>
      <c r="B54" s="59"/>
      <c r="C54" s="60"/>
      <c r="D54" s="60"/>
      <c r="E54" s="60"/>
      <c r="F54" s="60"/>
      <c r="G54" s="60"/>
      <c r="H54" s="60"/>
      <c r="I54" s="60"/>
      <c r="J54" s="60"/>
      <c r="K54" s="60"/>
      <c r="L54" s="60"/>
      <c r="M54" s="60"/>
      <c r="N54" s="60"/>
      <c r="O54" s="60"/>
      <c r="P54" s="60"/>
      <c r="Q54" s="60"/>
      <c r="R54" s="60"/>
      <c r="S54" s="60"/>
      <c r="T54" s="60"/>
      <c r="U54" s="60"/>
      <c r="V54" s="60"/>
      <c r="W54" s="14"/>
      <c r="X54" s="15"/>
      <c r="Y54" s="12"/>
    </row>
    <row r="55" spans="1:25" s="2" customFormat="1" ht="16.149999999999999" customHeight="1">
      <c r="A55" s="150" t="s">
        <v>107</v>
      </c>
      <c r="B55" s="150"/>
      <c r="C55" s="150"/>
      <c r="D55" s="150"/>
      <c r="E55" s="150"/>
      <c r="F55" s="150"/>
      <c r="G55" s="150"/>
      <c r="H55" s="150"/>
      <c r="I55" s="150"/>
      <c r="J55" s="150"/>
      <c r="K55" s="150"/>
      <c r="L55" s="150"/>
      <c r="M55" s="150"/>
      <c r="N55" s="150"/>
      <c r="O55" s="150"/>
      <c r="P55" s="150"/>
      <c r="Q55" s="150"/>
      <c r="R55" s="150"/>
      <c r="S55" s="150"/>
      <c r="T55" s="150"/>
      <c r="U55" s="150"/>
      <c r="V55" s="150"/>
      <c r="W55" s="14"/>
      <c r="X55" s="15"/>
      <c r="Y55" s="12"/>
    </row>
    <row r="56" spans="1:25" s="2" customFormat="1" ht="15.6" customHeight="1">
      <c r="A56" s="19" t="s">
        <v>3</v>
      </c>
      <c r="B56" s="151" t="s">
        <v>108</v>
      </c>
      <c r="C56" s="152"/>
      <c r="D56" s="153" t="s">
        <v>109</v>
      </c>
      <c r="E56" s="151"/>
      <c r="F56" s="151"/>
      <c r="G56" s="151"/>
      <c r="H56" s="151"/>
      <c r="I56" s="151"/>
      <c r="J56" s="152"/>
      <c r="K56" s="153" t="s">
        <v>110</v>
      </c>
      <c r="L56" s="151"/>
      <c r="M56" s="151"/>
      <c r="N56" s="151"/>
      <c r="O56" s="151"/>
      <c r="P56" s="151"/>
      <c r="Q56" s="152"/>
      <c r="R56" s="153" t="s">
        <v>111</v>
      </c>
      <c r="S56" s="151"/>
      <c r="T56" s="151"/>
      <c r="U56" s="151"/>
      <c r="V56" s="152"/>
      <c r="W56" s="14"/>
      <c r="X56" s="15"/>
      <c r="Y56" s="12"/>
    </row>
    <row r="57" spans="1:25" s="2" customFormat="1" ht="39.75" customHeight="1">
      <c r="A57" s="18">
        <v>1</v>
      </c>
      <c r="B57" s="144">
        <v>45685</v>
      </c>
      <c r="C57" s="145"/>
      <c r="D57" s="84" t="s">
        <v>112</v>
      </c>
      <c r="E57" s="85"/>
      <c r="F57" s="85"/>
      <c r="G57" s="85"/>
      <c r="H57" s="85"/>
      <c r="I57" s="85"/>
      <c r="J57" s="86"/>
      <c r="K57" s="84" t="s">
        <v>113</v>
      </c>
      <c r="L57" s="85"/>
      <c r="M57" s="85"/>
      <c r="N57" s="85"/>
      <c r="O57" s="85"/>
      <c r="P57" s="85"/>
      <c r="Q57" s="86"/>
      <c r="R57" s="146">
        <v>45734</v>
      </c>
      <c r="S57" s="90"/>
      <c r="T57" s="90"/>
      <c r="U57" s="90"/>
      <c r="V57" s="90"/>
      <c r="W57" s="14"/>
      <c r="X57" s="15"/>
      <c r="Y57" s="12"/>
    </row>
    <row r="58" spans="1:25" s="2" customFormat="1" ht="15.6" customHeight="1">
      <c r="A58" s="139" t="s">
        <v>114</v>
      </c>
      <c r="B58" s="140"/>
      <c r="C58" s="140"/>
      <c r="D58" s="140"/>
      <c r="E58" s="140"/>
      <c r="F58" s="140"/>
      <c r="G58" s="140"/>
      <c r="H58" s="140"/>
      <c r="I58" s="140"/>
      <c r="J58" s="140"/>
      <c r="K58" s="140"/>
      <c r="L58" s="140"/>
      <c r="M58" s="140"/>
      <c r="N58" s="140"/>
      <c r="O58" s="140"/>
      <c r="P58" s="140"/>
      <c r="Q58" s="140"/>
      <c r="R58" s="140"/>
      <c r="S58" s="140"/>
      <c r="T58" s="140"/>
      <c r="U58" s="140"/>
      <c r="V58" s="141"/>
      <c r="W58" s="14"/>
      <c r="X58" s="15"/>
      <c r="Y58" s="12"/>
    </row>
    <row r="59" spans="1:25" s="2" customFormat="1" ht="26.65" customHeight="1">
      <c r="A59" s="16" t="s">
        <v>115</v>
      </c>
      <c r="B59" s="84" t="s">
        <v>116</v>
      </c>
      <c r="C59" s="85"/>
      <c r="D59" s="85"/>
      <c r="E59" s="85"/>
      <c r="F59" s="85"/>
      <c r="G59" s="85"/>
      <c r="H59" s="85"/>
      <c r="I59" s="85"/>
      <c r="J59" s="85"/>
      <c r="K59" s="85"/>
      <c r="L59" s="86"/>
      <c r="M59" s="142" t="s">
        <v>117</v>
      </c>
      <c r="N59" s="143"/>
      <c r="O59" s="84" t="s">
        <v>118</v>
      </c>
      <c r="P59" s="85"/>
      <c r="Q59" s="85"/>
      <c r="R59" s="85"/>
      <c r="S59" s="85"/>
      <c r="T59" s="85"/>
      <c r="U59" s="85"/>
      <c r="V59" s="86"/>
      <c r="W59" s="1"/>
      <c r="X59" s="1"/>
      <c r="Y59" s="1"/>
    </row>
    <row r="60" spans="1:25" s="2" customFormat="1" ht="24.6" customHeight="1">
      <c r="A60" s="16" t="s">
        <v>119</v>
      </c>
      <c r="B60" s="84" t="s">
        <v>120</v>
      </c>
      <c r="C60" s="85"/>
      <c r="D60" s="85"/>
      <c r="E60" s="85"/>
      <c r="F60" s="85"/>
      <c r="G60" s="85"/>
      <c r="H60" s="85"/>
      <c r="I60" s="85"/>
      <c r="J60" s="85"/>
      <c r="K60" s="85"/>
      <c r="L60" s="86"/>
      <c r="M60" s="142" t="s">
        <v>117</v>
      </c>
      <c r="N60" s="143"/>
      <c r="O60" s="84" t="s">
        <v>121</v>
      </c>
      <c r="P60" s="85"/>
      <c r="Q60" s="85"/>
      <c r="R60" s="85"/>
      <c r="S60" s="85"/>
      <c r="T60" s="85"/>
      <c r="U60" s="85"/>
      <c r="V60" s="86"/>
      <c r="W60" s="1"/>
      <c r="X60" s="1"/>
      <c r="Y60" s="1"/>
    </row>
    <row r="61" spans="1:25" s="2" customFormat="1" ht="27.6" customHeight="1">
      <c r="A61" s="16" t="s">
        <v>122</v>
      </c>
      <c r="B61" s="84" t="s">
        <v>123</v>
      </c>
      <c r="C61" s="85"/>
      <c r="D61" s="85"/>
      <c r="E61" s="85"/>
      <c r="F61" s="85"/>
      <c r="G61" s="85"/>
      <c r="H61" s="85"/>
      <c r="I61" s="85"/>
      <c r="J61" s="85"/>
      <c r="K61" s="85"/>
      <c r="L61" s="86"/>
      <c r="M61" s="142" t="s">
        <v>117</v>
      </c>
      <c r="N61" s="143"/>
      <c r="O61" s="84" t="s">
        <v>124</v>
      </c>
      <c r="P61" s="85"/>
      <c r="Q61" s="85"/>
      <c r="R61" s="85"/>
      <c r="S61" s="85"/>
      <c r="T61" s="85"/>
      <c r="U61" s="85"/>
      <c r="V61" s="86"/>
      <c r="W61" s="1"/>
      <c r="X61" s="1"/>
      <c r="Y61" s="1"/>
    </row>
    <row r="62" spans="1:25" s="2" customFormat="1" ht="13.5" customHeight="1">
      <c r="A62" s="139" t="s">
        <v>125</v>
      </c>
      <c r="B62" s="140"/>
      <c r="C62" s="140"/>
      <c r="D62" s="140"/>
      <c r="E62" s="140"/>
      <c r="F62" s="140"/>
      <c r="G62" s="140"/>
      <c r="H62" s="140"/>
      <c r="I62" s="140"/>
      <c r="J62" s="140"/>
      <c r="K62" s="140"/>
      <c r="L62" s="140"/>
      <c r="M62" s="140"/>
      <c r="N62" s="140"/>
      <c r="O62" s="140"/>
      <c r="P62" s="140"/>
      <c r="Q62" s="140"/>
      <c r="R62" s="140"/>
      <c r="S62" s="140"/>
      <c r="T62" s="140"/>
      <c r="U62" s="140"/>
      <c r="V62" s="141"/>
      <c r="W62" s="1"/>
      <c r="X62" s="1"/>
      <c r="Y62" s="1"/>
    </row>
    <row r="63" spans="1:25" s="2" customFormat="1" ht="19.899999999999999" customHeight="1">
      <c r="A63" s="29" t="s">
        <v>126</v>
      </c>
      <c r="B63" s="154" t="s">
        <v>127</v>
      </c>
      <c r="C63" s="155"/>
      <c r="D63" s="155"/>
      <c r="E63" s="155"/>
      <c r="F63" s="155"/>
      <c r="G63" s="155"/>
      <c r="H63" s="155"/>
      <c r="I63" s="155"/>
      <c r="J63" s="155"/>
      <c r="K63" s="155"/>
      <c r="L63" s="156"/>
      <c r="M63" s="157" t="s">
        <v>117</v>
      </c>
      <c r="N63" s="158"/>
      <c r="O63" s="154" t="s">
        <v>128</v>
      </c>
      <c r="P63" s="155"/>
      <c r="Q63" s="155"/>
      <c r="R63" s="155"/>
      <c r="S63" s="155"/>
      <c r="T63" s="155"/>
      <c r="U63" s="155"/>
      <c r="V63" s="156"/>
      <c r="W63" s="1"/>
      <c r="X63" s="1"/>
      <c r="Y63" s="1"/>
    </row>
    <row r="64" spans="1:25" ht="13.5" customHeight="1">
      <c r="A64" s="159" t="s">
        <v>129</v>
      </c>
      <c r="B64" s="159"/>
      <c r="C64" s="159"/>
      <c r="D64" s="159"/>
      <c r="E64" s="159"/>
      <c r="F64" s="159"/>
      <c r="G64" s="159"/>
      <c r="H64" s="159"/>
      <c r="I64" s="159"/>
      <c r="J64" s="159"/>
      <c r="K64" s="159"/>
      <c r="L64" s="159"/>
      <c r="M64" s="159"/>
      <c r="N64" s="159"/>
      <c r="O64" s="159"/>
      <c r="P64" s="159"/>
      <c r="Q64" s="159"/>
      <c r="R64" s="159"/>
      <c r="S64" s="159"/>
      <c r="T64" s="159"/>
      <c r="U64" s="159"/>
      <c r="V64" s="159"/>
    </row>
  </sheetData>
  <sheetProtection algorithmName="SHA-512" hashValue="7PPhCZzpm/gV4Fg9g4gv00y7bFPqVkojqJn0VHspAJ2kwGY/LLF+QkZpFaxNMSxT62+VCRTzd8/BxAJ49OPjoQ==" saltValue="gKJV6jyU5kqCkpJ8MwfO4g==" spinCount="100000" sheet="1" formatCells="0" formatColumns="0" formatRows="0" insertColumns="0" insertRows="0" insertHyperlinks="0" deleteColumns="0" deleteRows="0" sort="0" autoFilter="0" pivotTables="0"/>
  <mergeCells count="155">
    <mergeCell ref="A47:B47"/>
    <mergeCell ref="C47:V47"/>
    <mergeCell ref="A50:B50"/>
    <mergeCell ref="C50:V50"/>
    <mergeCell ref="A53:B53"/>
    <mergeCell ref="C53:V53"/>
    <mergeCell ref="G32:H33"/>
    <mergeCell ref="I32:L32"/>
    <mergeCell ref="M32:N33"/>
    <mergeCell ref="O32:P33"/>
    <mergeCell ref="Q32:V32"/>
    <mergeCell ref="I33:J33"/>
    <mergeCell ref="Q33:V36"/>
    <mergeCell ref="G36:H36"/>
    <mergeCell ref="I36:J36"/>
    <mergeCell ref="M36:N36"/>
    <mergeCell ref="O36:P36"/>
    <mergeCell ref="G34:H34"/>
    <mergeCell ref="I34:J34"/>
    <mergeCell ref="M34:N34"/>
    <mergeCell ref="O34:P34"/>
    <mergeCell ref="G35:H35"/>
    <mergeCell ref="I35:J35"/>
    <mergeCell ref="M35:N35"/>
    <mergeCell ref="A62:V62"/>
    <mergeCell ref="B63:L63"/>
    <mergeCell ref="M63:N63"/>
    <mergeCell ref="O63:V63"/>
    <mergeCell ref="B57:C57"/>
    <mergeCell ref="D57:J57"/>
    <mergeCell ref="K57:Q57"/>
    <mergeCell ref="R57:V57"/>
    <mergeCell ref="A49:V49"/>
    <mergeCell ref="A54:B54"/>
    <mergeCell ref="C54:V54"/>
    <mergeCell ref="A51:B51"/>
    <mergeCell ref="C51:V51"/>
    <mergeCell ref="A64:V64"/>
    <mergeCell ref="C27:G27"/>
    <mergeCell ref="H27:L27"/>
    <mergeCell ref="M27:R27"/>
    <mergeCell ref="S27:V27"/>
    <mergeCell ref="C28:G28"/>
    <mergeCell ref="B60:L60"/>
    <mergeCell ref="M60:N60"/>
    <mergeCell ref="O60:V60"/>
    <mergeCell ref="B61:L61"/>
    <mergeCell ref="M61:N61"/>
    <mergeCell ref="O61:V61"/>
    <mergeCell ref="A58:V58"/>
    <mergeCell ref="B59:L59"/>
    <mergeCell ref="M59:N59"/>
    <mergeCell ref="O59:V59"/>
    <mergeCell ref="A52:V52"/>
    <mergeCell ref="A55:V55"/>
    <mergeCell ref="B56:C56"/>
    <mergeCell ref="D56:J56"/>
    <mergeCell ref="K56:Q56"/>
    <mergeCell ref="R56:V56"/>
    <mergeCell ref="A46:V46"/>
    <mergeCell ref="A30:V30"/>
    <mergeCell ref="O35:P35"/>
    <mergeCell ref="C29:G29"/>
    <mergeCell ref="H29:L29"/>
    <mergeCell ref="M29:R29"/>
    <mergeCell ref="A28:B28"/>
    <mergeCell ref="A24:L24"/>
    <mergeCell ref="M24:V24"/>
    <mergeCell ref="A25:L25"/>
    <mergeCell ref="M25:V25"/>
    <mergeCell ref="A26:V26"/>
    <mergeCell ref="A27:B27"/>
    <mergeCell ref="H28:L28"/>
    <mergeCell ref="M28:R28"/>
    <mergeCell ref="S28:V28"/>
    <mergeCell ref="S29:V29"/>
    <mergeCell ref="A29:B29"/>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8:B48"/>
    <mergeCell ref="C48:V48"/>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 ref="A10:E10"/>
    <mergeCell ref="F10:N10"/>
  </mergeCells>
  <dataValidations count="2">
    <dataValidation type="textLength" allowBlank="1" showInputMessage="1" showErrorMessage="1" sqref="C51:V51 C50:V50" xr:uid="{49BCA32E-918F-4DA9-AC01-0ACCA4F51B9E}">
      <formula1>1</formula1>
      <formula2>300</formula2>
    </dataValidation>
    <dataValidation type="textLength" allowBlank="1" showInputMessage="1" showErrorMessage="1" sqref="C48:V48 C47:V47" xr:uid="{A95CD1CB-3C82-4D92-A93C-4B82B1E7D267}">
      <formula1>1</formula1>
      <formula2>700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4D265BB9-8FFB-4630-8EB5-894563242B58}">
          <x14:formula1>
            <xm:f>lista!$R$2:$R$21</xm:f>
          </x14:formula1>
          <xm:sqref>U11:V11</xm:sqref>
        </x14:dataValidation>
        <x14:dataValidation type="list" allowBlank="1" showInputMessage="1" showErrorMessage="1" xr:uid="{0D49F4B2-7C37-409B-8E72-E835CE8F037E}">
          <x14:formula1>
            <xm:f>lista!$K$2:$K$24</xm:f>
          </x14:formula1>
          <xm:sqref>H13</xm:sqref>
        </x14:dataValidation>
        <x14:dataValidation type="list" allowBlank="1" showInputMessage="1" showErrorMessage="1" xr:uid="{4EF2E38B-F291-44D8-ACDF-3E03332ABD87}">
          <x14:formula1>
            <xm:f>lista!$L$2:$L$21</xm:f>
          </x14:formula1>
          <xm:sqref>H8:R8</xm:sqref>
        </x14:dataValidation>
        <x14:dataValidation type="list" allowBlank="1" showInputMessage="1" showErrorMessage="1" xr:uid="{9066122C-3872-4F46-84FD-B965AD106E69}">
          <x14:formula1>
            <xm:f>lista!$M$2:$M$21</xm:f>
          </x14:formula1>
          <xm:sqref>S8:V8</xm:sqref>
        </x14:dataValidation>
        <x14:dataValidation type="list" allowBlank="1" showInputMessage="1" showErrorMessage="1" xr:uid="{F6D098A4-0A49-4330-B54C-8275276B9FFC}">
          <x14:formula1>
            <xm:f>lista!$Q$2:$Q$3</xm:f>
          </x14:formula1>
          <xm:sqref>O11:Q11</xm:sqref>
        </x14:dataValidation>
        <x14:dataValidation type="list" allowBlank="1" showInputMessage="1" showErrorMessage="1" xr:uid="{A28E8DA6-02A2-45BB-A300-BFD84F89B02F}">
          <x14:formula1>
            <xm:f>lista!$I$2:$I$7</xm:f>
          </x14:formula1>
          <xm:sqref>A13:B13</xm:sqref>
        </x14:dataValidation>
        <x14:dataValidation type="list" allowBlank="1" showInputMessage="1" showErrorMessage="1" xr:uid="{AD69B03F-5B2F-41C1-8DC5-CB43F5372EDF}">
          <x14:formula1>
            <xm:f>lista!$H$2:$H$5</xm:f>
          </x14:formula1>
          <xm:sqref>T16:V17</xm:sqref>
        </x14:dataValidation>
        <x14:dataValidation type="list" allowBlank="1" showInputMessage="1" showErrorMessage="1" xr:uid="{61C80B6D-C707-47F2-AE71-74C0509C8850}">
          <x14:formula1>
            <xm:f>lista!$G$2:$G$5</xm:f>
          </x14:formula1>
          <xm:sqref>Q16:S17</xm:sqref>
        </x14:dataValidation>
        <x14:dataValidation type="list" allowBlank="1" showInputMessage="1" showErrorMessage="1" xr:uid="{791BEF86-51CC-4DCB-B899-9A48FAACFF14}">
          <x14:formula1>
            <xm:f>lista!$C$2:$C$3</xm:f>
          </x14:formula1>
          <xm:sqref>P20:R20</xm:sqref>
        </x14:dataValidation>
        <x14:dataValidation type="list" allowBlank="1" showInputMessage="1" showErrorMessage="1" xr:uid="{1B2B9C66-A2B1-4A5C-922D-AE29461E2162}">
          <x14:formula1>
            <xm:f>lista!$E$2:$E$3</xm:f>
          </x14:formula1>
          <xm:sqref>S20:V20</xm:sqref>
        </x14:dataValidation>
        <x14:dataValidation type="list" allowBlank="1" showInputMessage="1" showErrorMessage="1" xr:uid="{039D1FC0-7AE0-4BE9-8528-8821ED4A743F}">
          <x14:formula1>
            <xm:f>lista!$D$2:$D$3</xm:f>
          </x14:formula1>
          <xm:sqref>L20:O20</xm:sqref>
        </x14:dataValidation>
        <x14:dataValidation type="list" allowBlank="1" showInputMessage="1" showErrorMessage="1" xr:uid="{A74CDA67-1C73-4785-A289-555D9A2625EA}">
          <x14:formula1>
            <xm:f>lista!$F$2:$F$9</xm:f>
          </x14:formula1>
          <xm:sqref>D20:G20</xm:sqref>
        </x14:dataValidation>
        <x14:dataValidation type="list" allowBlank="1" showInputMessage="1" showErrorMessage="1" xr:uid="{2A5B72B0-4F96-46FF-ABAF-15AD7855A486}">
          <x14:formula1>
            <xm:f>lista!$O$2:$O$3</xm:f>
          </x14:formula1>
          <xm:sqref>A20:C20</xm:sqref>
        </x14:dataValidation>
        <x14:dataValidation type="list" allowBlank="1" showInputMessage="1" showErrorMessage="1" xr:uid="{AE0B9EEB-FAC1-4FBD-9250-CAA2F0C9774E}">
          <x14:formula1>
            <xm:f>lista!$B$2:$B$8</xm:f>
          </x14:formula1>
          <xm:sqref>F16:I17</xm:sqref>
        </x14:dataValidation>
        <x14:dataValidation type="list" allowBlank="1" showInputMessage="1" showErrorMessage="1" xr:uid="{9C065D5E-8975-4CAF-A977-773375C0C904}">
          <x14:formula1>
            <xm:f>lista!$A$2:$A$13</xm:f>
          </x14:formula1>
          <xm:sqref>F11:N11</xm:sqref>
        </x14:dataValidation>
        <x14:dataValidation type="list" allowBlank="1" showInputMessage="1" showErrorMessage="1" xr:uid="{B55469D2-B7C0-46F1-8F54-B5B1B8B1C752}">
          <x14:formula1>
            <xm:f>lista!$J$2:$J$13</xm:f>
          </x14:formula1>
          <xm:sqref>C13</xm:sqref>
        </x14:dataValidation>
        <x14:dataValidation type="list" allowBlank="1" showInputMessage="1" showErrorMessage="1" xr:uid="{602EB74C-F415-42DF-AFB9-94F06D5C5C06}">
          <x14:formula1>
            <xm:f>lista!$N$2:$N$5</xm:f>
          </x14:formula1>
          <xm:sqref>A8:G8</xm:sqref>
        </x14:dataValidation>
        <x14:dataValidation type="list" allowBlank="1" showInputMessage="1" showErrorMessage="1" xr:uid="{E1794987-8392-49E9-AD8A-381CB0BCC263}">
          <x14:formula1>
            <xm:f>lista!$P$2:$P$4</xm:f>
          </x14:formula1>
          <xm:sqref>C53:V54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E133-8CFF-4DC1-BA63-E1E721AEEDE1}">
  <sheetPr>
    <pageSetUpPr fitToPage="1"/>
  </sheetPr>
  <dimension ref="A1:AA65"/>
  <sheetViews>
    <sheetView showGridLines="0" tabSelected="1" view="pageBreakPreview" zoomScale="80" zoomScaleNormal="100" zoomScaleSheetLayoutView="80" workbookViewId="0">
      <selection activeCell="F11" sqref="F11:N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7.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69"/>
      <c r="B1" s="69"/>
      <c r="C1" s="62" t="s">
        <v>0</v>
      </c>
      <c r="D1" s="62"/>
      <c r="E1" s="62"/>
      <c r="F1" s="62"/>
      <c r="G1" s="62"/>
      <c r="H1" s="62"/>
      <c r="I1" s="62"/>
      <c r="J1" s="62"/>
      <c r="K1" s="62"/>
      <c r="L1" s="62"/>
      <c r="M1" s="62"/>
      <c r="N1" s="62"/>
      <c r="O1" s="62"/>
      <c r="P1" s="62"/>
      <c r="Q1" s="70" t="s">
        <v>1</v>
      </c>
      <c r="R1" s="70"/>
      <c r="S1" s="70"/>
      <c r="T1" s="62" t="s">
        <v>2</v>
      </c>
      <c r="U1" s="62"/>
      <c r="V1" s="62"/>
    </row>
    <row r="2" spans="1:25" ht="13.9">
      <c r="A2" s="69"/>
      <c r="B2" s="69"/>
      <c r="C2" s="62"/>
      <c r="D2" s="62"/>
      <c r="E2" s="62"/>
      <c r="F2" s="62"/>
      <c r="G2" s="62"/>
      <c r="H2" s="62"/>
      <c r="I2" s="62"/>
      <c r="J2" s="62"/>
      <c r="K2" s="62"/>
      <c r="L2" s="62"/>
      <c r="M2" s="62"/>
      <c r="N2" s="62"/>
      <c r="O2" s="62"/>
      <c r="P2" s="62"/>
      <c r="Q2" s="70" t="s">
        <v>3</v>
      </c>
      <c r="R2" s="70"/>
      <c r="S2" s="70"/>
      <c r="T2" s="71" t="s">
        <v>4</v>
      </c>
      <c r="U2" s="71"/>
      <c r="V2" s="71"/>
    </row>
    <row r="3" spans="1:25" ht="13.9">
      <c r="A3" s="69"/>
      <c r="B3" s="69"/>
      <c r="C3" s="62" t="s">
        <v>5</v>
      </c>
      <c r="D3" s="62"/>
      <c r="E3" s="62"/>
      <c r="F3" s="62"/>
      <c r="G3" s="62"/>
      <c r="H3" s="62"/>
      <c r="I3" s="62"/>
      <c r="J3" s="62"/>
      <c r="K3" s="62"/>
      <c r="L3" s="62"/>
      <c r="M3" s="62"/>
      <c r="N3" s="62"/>
      <c r="O3" s="62"/>
      <c r="P3" s="62"/>
      <c r="Q3" s="70" t="s">
        <v>6</v>
      </c>
      <c r="R3" s="70"/>
      <c r="S3" s="70"/>
      <c r="T3" s="62" t="s">
        <v>7</v>
      </c>
      <c r="U3" s="62"/>
      <c r="V3" s="62"/>
    </row>
    <row r="4" spans="1:25" ht="15.6" customHeight="1">
      <c r="A4" s="69"/>
      <c r="B4" s="69"/>
      <c r="C4" s="62"/>
      <c r="D4" s="62"/>
      <c r="E4" s="62"/>
      <c r="F4" s="62"/>
      <c r="G4" s="62"/>
      <c r="H4" s="62"/>
      <c r="I4" s="62"/>
      <c r="J4" s="62"/>
      <c r="K4" s="62"/>
      <c r="L4" s="62"/>
      <c r="M4" s="62"/>
      <c r="N4" s="62"/>
      <c r="O4" s="62"/>
      <c r="P4" s="62"/>
      <c r="Q4" s="70" t="s">
        <v>8</v>
      </c>
      <c r="R4" s="70"/>
      <c r="S4" s="70"/>
      <c r="T4" s="61">
        <v>45721</v>
      </c>
      <c r="U4" s="62"/>
      <c r="V4" s="62"/>
    </row>
    <row r="5" spans="1:25" ht="9" customHeight="1">
      <c r="A5" s="63"/>
      <c r="B5" s="64"/>
      <c r="C5" s="64"/>
      <c r="D5" s="64"/>
      <c r="E5" s="64"/>
      <c r="F5" s="64"/>
      <c r="G5" s="64"/>
      <c r="H5" s="64"/>
      <c r="I5" s="64"/>
      <c r="J5" s="64"/>
      <c r="K5" s="64"/>
      <c r="L5" s="64"/>
      <c r="M5" s="64"/>
      <c r="N5" s="64"/>
      <c r="O5" s="64"/>
      <c r="P5" s="64"/>
      <c r="Q5" s="64"/>
      <c r="R5" s="64"/>
      <c r="S5" s="64"/>
      <c r="T5" s="64"/>
      <c r="U5" s="64"/>
      <c r="V5" s="65"/>
    </row>
    <row r="6" spans="1:25" ht="18.600000000000001" customHeight="1">
      <c r="A6" s="66" t="s">
        <v>9</v>
      </c>
      <c r="B6" s="67"/>
      <c r="C6" s="67"/>
      <c r="D6" s="67"/>
      <c r="E6" s="67"/>
      <c r="F6" s="67"/>
      <c r="G6" s="67"/>
      <c r="H6" s="67"/>
      <c r="I6" s="67"/>
      <c r="J6" s="67"/>
      <c r="K6" s="67"/>
      <c r="L6" s="67"/>
      <c r="M6" s="67"/>
      <c r="N6" s="67"/>
      <c r="O6" s="67"/>
      <c r="P6" s="67"/>
      <c r="Q6" s="67"/>
      <c r="R6" s="67"/>
      <c r="S6" s="67"/>
      <c r="T6" s="67"/>
      <c r="U6" s="67"/>
      <c r="V6" s="68"/>
    </row>
    <row r="7" spans="1:25" ht="16.899999999999999" customHeight="1">
      <c r="A7" s="63" t="s">
        <v>10</v>
      </c>
      <c r="B7" s="64"/>
      <c r="C7" s="64"/>
      <c r="D7" s="64"/>
      <c r="E7" s="64"/>
      <c r="F7" s="64"/>
      <c r="G7" s="65"/>
      <c r="H7" s="63" t="s">
        <v>11</v>
      </c>
      <c r="I7" s="64"/>
      <c r="J7" s="64"/>
      <c r="K7" s="64"/>
      <c r="L7" s="64"/>
      <c r="M7" s="64"/>
      <c r="N7" s="64"/>
      <c r="O7" s="64"/>
      <c r="P7" s="64"/>
      <c r="Q7" s="64"/>
      <c r="R7" s="65"/>
      <c r="S7" s="63" t="s">
        <v>12</v>
      </c>
      <c r="T7" s="64"/>
      <c r="U7" s="64"/>
      <c r="V7" s="65"/>
    </row>
    <row r="8" spans="1:25" ht="26.65" customHeight="1">
      <c r="A8" s="72" t="s">
        <v>13</v>
      </c>
      <c r="B8" s="73"/>
      <c r="C8" s="73"/>
      <c r="D8" s="73"/>
      <c r="E8" s="73"/>
      <c r="F8" s="73"/>
      <c r="G8" s="74"/>
      <c r="H8" s="72" t="s">
        <v>14</v>
      </c>
      <c r="I8" s="73"/>
      <c r="J8" s="73"/>
      <c r="K8" s="73"/>
      <c r="L8" s="73"/>
      <c r="M8" s="73"/>
      <c r="N8" s="73"/>
      <c r="O8" s="73"/>
      <c r="P8" s="73"/>
      <c r="Q8" s="73"/>
      <c r="R8" s="74"/>
      <c r="S8" s="72" t="s">
        <v>15</v>
      </c>
      <c r="T8" s="73"/>
      <c r="U8" s="73"/>
      <c r="V8" s="74"/>
    </row>
    <row r="9" spans="1:25" ht="19.149999999999999" customHeight="1">
      <c r="A9" s="66" t="s">
        <v>16</v>
      </c>
      <c r="B9" s="67"/>
      <c r="C9" s="67"/>
      <c r="D9" s="67"/>
      <c r="E9" s="67"/>
      <c r="F9" s="67"/>
      <c r="G9" s="67"/>
      <c r="H9" s="67"/>
      <c r="I9" s="67"/>
      <c r="J9" s="67"/>
      <c r="K9" s="67"/>
      <c r="L9" s="67"/>
      <c r="M9" s="67"/>
      <c r="N9" s="67"/>
      <c r="O9" s="67"/>
      <c r="P9" s="67"/>
      <c r="Q9" s="67"/>
      <c r="R9" s="67"/>
      <c r="S9" s="67"/>
      <c r="T9" s="67"/>
      <c r="U9" s="67"/>
      <c r="V9" s="68"/>
    </row>
    <row r="10" spans="1:25" ht="34.15" customHeight="1">
      <c r="A10" s="69" t="s">
        <v>17</v>
      </c>
      <c r="B10" s="69"/>
      <c r="C10" s="69"/>
      <c r="D10" s="69"/>
      <c r="E10" s="69"/>
      <c r="F10" s="63" t="s">
        <v>18</v>
      </c>
      <c r="G10" s="64"/>
      <c r="H10" s="64"/>
      <c r="I10" s="64"/>
      <c r="J10" s="64"/>
      <c r="K10" s="64"/>
      <c r="L10" s="64"/>
      <c r="M10" s="64"/>
      <c r="N10" s="65"/>
      <c r="O10" s="75" t="s">
        <v>19</v>
      </c>
      <c r="P10" s="76"/>
      <c r="Q10" s="77"/>
      <c r="R10" s="78" t="s">
        <v>20</v>
      </c>
      <c r="S10" s="78"/>
      <c r="T10" s="78"/>
      <c r="U10" s="69" t="s">
        <v>3</v>
      </c>
      <c r="V10" s="69"/>
    </row>
    <row r="11" spans="1:25" ht="48" customHeight="1">
      <c r="A11" s="189" t="s">
        <v>183</v>
      </c>
      <c r="B11" s="190"/>
      <c r="C11" s="190"/>
      <c r="D11" s="190"/>
      <c r="E11" s="191"/>
      <c r="F11" s="84" t="s">
        <v>22</v>
      </c>
      <c r="G11" s="85"/>
      <c r="H11" s="85"/>
      <c r="I11" s="85"/>
      <c r="J11" s="85"/>
      <c r="K11" s="85"/>
      <c r="L11" s="85"/>
      <c r="M11" s="85"/>
      <c r="N11" s="86"/>
      <c r="O11" s="72" t="s">
        <v>23</v>
      </c>
      <c r="P11" s="73"/>
      <c r="Q11" s="74"/>
      <c r="R11" s="80" t="s">
        <v>184</v>
      </c>
      <c r="S11" s="80"/>
      <c r="T11" s="80"/>
      <c r="U11" s="87" t="s">
        <v>25</v>
      </c>
      <c r="V11" s="87"/>
    </row>
    <row r="12" spans="1:25" ht="49.9" customHeight="1">
      <c r="A12" s="69" t="s">
        <v>26</v>
      </c>
      <c r="B12" s="69"/>
      <c r="C12" s="69" t="s">
        <v>27</v>
      </c>
      <c r="D12" s="69"/>
      <c r="E12" s="69"/>
      <c r="F12" s="69"/>
      <c r="G12" s="69"/>
      <c r="H12" s="88" t="s">
        <v>28</v>
      </c>
      <c r="I12" s="88"/>
      <c r="J12" s="88"/>
      <c r="K12" s="88"/>
      <c r="L12" s="88"/>
      <c r="M12" s="88"/>
      <c r="N12" s="89" t="s">
        <v>29</v>
      </c>
      <c r="O12" s="89"/>
      <c r="P12" s="78" t="s">
        <v>30</v>
      </c>
      <c r="Q12" s="78"/>
      <c r="R12" s="69" t="s">
        <v>31</v>
      </c>
      <c r="S12" s="69"/>
      <c r="T12" s="69"/>
      <c r="U12" s="69"/>
      <c r="V12" s="69"/>
    </row>
    <row r="13" spans="1:25" ht="54" customHeight="1">
      <c r="A13" s="79" t="s">
        <v>32</v>
      </c>
      <c r="B13" s="79"/>
      <c r="C13" s="79" t="s">
        <v>32</v>
      </c>
      <c r="D13" s="79"/>
      <c r="E13" s="79"/>
      <c r="F13" s="79"/>
      <c r="G13" s="79"/>
      <c r="H13" s="79" t="s">
        <v>32</v>
      </c>
      <c r="I13" s="79"/>
      <c r="J13" s="79"/>
      <c r="K13" s="79"/>
      <c r="L13" s="79"/>
      <c r="M13" s="79"/>
      <c r="N13" s="80" t="s">
        <v>32</v>
      </c>
      <c r="O13" s="80"/>
      <c r="P13" s="80" t="s">
        <v>32</v>
      </c>
      <c r="Q13" s="80"/>
      <c r="R13" s="72" t="s">
        <v>32</v>
      </c>
      <c r="S13" s="73"/>
      <c r="T13" s="73"/>
      <c r="U13" s="73"/>
      <c r="V13" s="74"/>
    </row>
    <row r="14" spans="1:25" ht="21" customHeight="1">
      <c r="A14" s="92" t="s">
        <v>33</v>
      </c>
      <c r="B14" s="93"/>
      <c r="C14" s="93"/>
      <c r="D14" s="93"/>
      <c r="E14" s="94"/>
      <c r="F14" s="98" t="s">
        <v>34</v>
      </c>
      <c r="G14" s="99"/>
      <c r="H14" s="99"/>
      <c r="I14" s="100"/>
      <c r="J14" s="92" t="s">
        <v>35</v>
      </c>
      <c r="K14" s="93"/>
      <c r="L14" s="93"/>
      <c r="M14" s="94"/>
      <c r="N14" s="63" t="s">
        <v>36</v>
      </c>
      <c r="O14" s="64"/>
      <c r="P14" s="64"/>
      <c r="Q14" s="64"/>
      <c r="R14" s="64"/>
      <c r="S14" s="64"/>
      <c r="T14" s="64"/>
      <c r="U14" s="64"/>
      <c r="V14" s="65"/>
      <c r="W14" s="3"/>
      <c r="X14" s="3"/>
      <c r="Y14" s="3"/>
    </row>
    <row r="15" spans="1:25" ht="35.25" customHeight="1">
      <c r="A15" s="95"/>
      <c r="B15" s="96"/>
      <c r="C15" s="96"/>
      <c r="D15" s="96"/>
      <c r="E15" s="97"/>
      <c r="F15" s="101"/>
      <c r="G15" s="102"/>
      <c r="H15" s="102"/>
      <c r="I15" s="103"/>
      <c r="J15" s="95"/>
      <c r="K15" s="96"/>
      <c r="L15" s="96"/>
      <c r="M15" s="97"/>
      <c r="N15" s="63" t="s">
        <v>37</v>
      </c>
      <c r="O15" s="64"/>
      <c r="P15" s="64"/>
      <c r="Q15" s="75" t="s">
        <v>38</v>
      </c>
      <c r="R15" s="76"/>
      <c r="S15" s="77"/>
      <c r="T15" s="75" t="s">
        <v>39</v>
      </c>
      <c r="U15" s="76"/>
      <c r="V15" s="77"/>
      <c r="W15" s="3"/>
      <c r="X15" s="3"/>
      <c r="Y15" s="3"/>
    </row>
    <row r="16" spans="1:25" ht="25.9" customHeight="1">
      <c r="A16" s="192" t="s">
        <v>185</v>
      </c>
      <c r="B16" s="193"/>
      <c r="C16" s="193"/>
      <c r="D16" s="193"/>
      <c r="E16" s="194"/>
      <c r="F16" s="91" t="s">
        <v>154</v>
      </c>
      <c r="G16" s="91"/>
      <c r="H16" s="91"/>
      <c r="I16" s="91"/>
      <c r="J16" s="91">
        <v>0.63</v>
      </c>
      <c r="K16" s="91"/>
      <c r="L16" s="91"/>
      <c r="M16" s="91"/>
      <c r="N16" s="38" t="s">
        <v>42</v>
      </c>
      <c r="O16" s="38" t="s">
        <v>43</v>
      </c>
      <c r="P16" s="38" t="s">
        <v>44</v>
      </c>
      <c r="Q16" s="90" t="s">
        <v>32</v>
      </c>
      <c r="R16" s="90"/>
      <c r="S16" s="90"/>
      <c r="T16" s="87" t="s">
        <v>32</v>
      </c>
      <c r="U16" s="87"/>
      <c r="V16" s="87"/>
    </row>
    <row r="17" spans="1:25" ht="37.15" customHeight="1">
      <c r="A17" s="195"/>
      <c r="B17" s="196"/>
      <c r="C17" s="196"/>
      <c r="D17" s="196"/>
      <c r="E17" s="197"/>
      <c r="F17" s="91"/>
      <c r="G17" s="91"/>
      <c r="H17" s="91"/>
      <c r="I17" s="91"/>
      <c r="J17" s="91"/>
      <c r="K17" s="91"/>
      <c r="L17" s="91"/>
      <c r="M17" s="91"/>
      <c r="N17" s="20" t="s">
        <v>32</v>
      </c>
      <c r="O17" s="20" t="s">
        <v>32</v>
      </c>
      <c r="P17" s="20" t="s">
        <v>32</v>
      </c>
      <c r="Q17" s="90"/>
      <c r="R17" s="90"/>
      <c r="S17" s="90"/>
      <c r="T17" s="87"/>
      <c r="U17" s="87"/>
      <c r="V17" s="87"/>
    </row>
    <row r="18" spans="1:25" ht="18" customHeight="1">
      <c r="A18" s="66" t="s">
        <v>45</v>
      </c>
      <c r="B18" s="67"/>
      <c r="C18" s="67"/>
      <c r="D18" s="67"/>
      <c r="E18" s="67"/>
      <c r="F18" s="67"/>
      <c r="G18" s="67"/>
      <c r="H18" s="67"/>
      <c r="I18" s="67"/>
      <c r="J18" s="67"/>
      <c r="K18" s="67"/>
      <c r="L18" s="67"/>
      <c r="M18" s="67"/>
      <c r="N18" s="67"/>
      <c r="O18" s="67"/>
      <c r="P18" s="67"/>
      <c r="Q18" s="67"/>
      <c r="R18" s="67"/>
      <c r="S18" s="67"/>
      <c r="T18" s="67"/>
      <c r="U18" s="67"/>
      <c r="V18" s="68"/>
      <c r="X18" s="1" t="s">
        <v>46</v>
      </c>
    </row>
    <row r="19" spans="1:25" ht="43.9" customHeight="1">
      <c r="A19" s="107" t="s">
        <v>47</v>
      </c>
      <c r="B19" s="108"/>
      <c r="C19" s="109"/>
      <c r="D19" s="107" t="s">
        <v>48</v>
      </c>
      <c r="E19" s="108"/>
      <c r="F19" s="108"/>
      <c r="G19" s="109"/>
      <c r="H19" s="107" t="s">
        <v>49</v>
      </c>
      <c r="I19" s="108"/>
      <c r="J19" s="108"/>
      <c r="K19" s="109"/>
      <c r="L19" s="58" t="s">
        <v>50</v>
      </c>
      <c r="M19" s="110"/>
      <c r="N19" s="110"/>
      <c r="O19" s="59"/>
      <c r="P19" s="107" t="s">
        <v>51</v>
      </c>
      <c r="Q19" s="108"/>
      <c r="R19" s="109"/>
      <c r="S19" s="58" t="s">
        <v>52</v>
      </c>
      <c r="T19" s="110"/>
      <c r="U19" s="110"/>
      <c r="V19" s="59"/>
    </row>
    <row r="20" spans="1:25" ht="43.9" customHeight="1">
      <c r="A20" s="104" t="s">
        <v>53</v>
      </c>
      <c r="B20" s="105"/>
      <c r="C20" s="106"/>
      <c r="D20" s="104" t="s">
        <v>133</v>
      </c>
      <c r="E20" s="105"/>
      <c r="F20" s="105"/>
      <c r="G20" s="106"/>
      <c r="H20" s="104">
        <v>0.73</v>
      </c>
      <c r="I20" s="105"/>
      <c r="J20" s="105"/>
      <c r="K20" s="106"/>
      <c r="L20" s="84" t="s">
        <v>186</v>
      </c>
      <c r="M20" s="85"/>
      <c r="N20" s="85"/>
      <c r="O20" s="86"/>
      <c r="P20" s="104" t="s">
        <v>56</v>
      </c>
      <c r="Q20" s="105"/>
      <c r="R20" s="106"/>
      <c r="S20" s="84" t="s">
        <v>57</v>
      </c>
      <c r="T20" s="85"/>
      <c r="U20" s="85"/>
      <c r="V20" s="86"/>
    </row>
    <row r="21" spans="1:25" ht="23.45" customHeight="1">
      <c r="A21" s="111" t="s">
        <v>58</v>
      </c>
      <c r="B21" s="112"/>
      <c r="C21" s="112"/>
      <c r="D21" s="112"/>
      <c r="E21" s="112"/>
      <c r="F21" s="112"/>
      <c r="G21" s="112"/>
      <c r="H21" s="112"/>
      <c r="I21" s="112"/>
      <c r="J21" s="112"/>
      <c r="K21" s="112"/>
      <c r="L21" s="112"/>
      <c r="M21" s="112"/>
      <c r="N21" s="113"/>
      <c r="O21" s="98" t="s">
        <v>59</v>
      </c>
      <c r="P21" s="99"/>
      <c r="Q21" s="99"/>
      <c r="R21" s="99"/>
      <c r="S21" s="99"/>
      <c r="T21" s="99"/>
      <c r="U21" s="99"/>
      <c r="V21" s="100"/>
    </row>
    <row r="22" spans="1:25" ht="25.9" customHeight="1">
      <c r="A22" s="114" t="s">
        <v>60</v>
      </c>
      <c r="B22" s="115"/>
      <c r="C22" s="115"/>
      <c r="D22" s="116"/>
      <c r="E22" s="117" t="s">
        <v>61</v>
      </c>
      <c r="F22" s="118"/>
      <c r="G22" s="118"/>
      <c r="H22" s="118"/>
      <c r="I22" s="119"/>
      <c r="J22" s="120" t="s">
        <v>62</v>
      </c>
      <c r="K22" s="121"/>
      <c r="L22" s="121"/>
      <c r="M22" s="121"/>
      <c r="N22" s="122"/>
      <c r="O22" s="101"/>
      <c r="P22" s="102"/>
      <c r="Q22" s="102"/>
      <c r="R22" s="102"/>
      <c r="S22" s="102"/>
      <c r="T22" s="102"/>
      <c r="U22" s="102"/>
      <c r="V22" s="103"/>
    </row>
    <row r="23" spans="1:25" ht="43.9" customHeight="1">
      <c r="A23" s="198">
        <v>0.73</v>
      </c>
      <c r="B23" s="199"/>
      <c r="C23" s="199"/>
      <c r="D23" s="200"/>
      <c r="E23" s="201" t="s">
        <v>187</v>
      </c>
      <c r="F23" s="202"/>
      <c r="G23" s="202"/>
      <c r="H23" s="202"/>
      <c r="I23" s="203"/>
      <c r="J23" s="204" t="s">
        <v>188</v>
      </c>
      <c r="K23" s="190"/>
      <c r="L23" s="190"/>
      <c r="M23" s="190"/>
      <c r="N23" s="190"/>
      <c r="O23" s="205" t="s">
        <v>189</v>
      </c>
      <c r="P23" s="205"/>
      <c r="Q23" s="205"/>
      <c r="R23" s="205"/>
      <c r="S23" s="205"/>
      <c r="T23" s="205"/>
      <c r="U23" s="205"/>
      <c r="V23" s="205"/>
    </row>
    <row r="24" spans="1:25" ht="25.15" customHeight="1">
      <c r="A24" s="69" t="s">
        <v>66</v>
      </c>
      <c r="B24" s="69"/>
      <c r="C24" s="69"/>
      <c r="D24" s="69"/>
      <c r="E24" s="69"/>
      <c r="F24" s="69"/>
      <c r="G24" s="69"/>
      <c r="H24" s="69"/>
      <c r="I24" s="69"/>
      <c r="J24" s="69"/>
      <c r="K24" s="69"/>
      <c r="L24" s="69"/>
      <c r="M24" s="69" t="s">
        <v>67</v>
      </c>
      <c r="N24" s="69"/>
      <c r="O24" s="69"/>
      <c r="P24" s="69"/>
      <c r="Q24" s="69"/>
      <c r="R24" s="69"/>
      <c r="S24" s="69"/>
      <c r="T24" s="69"/>
      <c r="U24" s="69"/>
      <c r="V24" s="69"/>
    </row>
    <row r="25" spans="1:25" ht="64.5" customHeight="1">
      <c r="A25" s="84" t="s">
        <v>190</v>
      </c>
      <c r="B25" s="85"/>
      <c r="C25" s="85"/>
      <c r="D25" s="85"/>
      <c r="E25" s="85"/>
      <c r="F25" s="85"/>
      <c r="G25" s="85"/>
      <c r="H25" s="85"/>
      <c r="I25" s="85"/>
      <c r="J25" s="85"/>
      <c r="K25" s="85"/>
      <c r="L25" s="85"/>
      <c r="M25" s="206" t="s">
        <v>191</v>
      </c>
      <c r="N25" s="206"/>
      <c r="O25" s="206"/>
      <c r="P25" s="206"/>
      <c r="Q25" s="206"/>
      <c r="R25" s="206"/>
      <c r="S25" s="206"/>
      <c r="T25" s="206"/>
      <c r="U25" s="206"/>
      <c r="V25" s="206"/>
      <c r="Y25" s="4"/>
    </row>
    <row r="26" spans="1:25" ht="19.149999999999999" customHeight="1">
      <c r="A26" s="66" t="s">
        <v>70</v>
      </c>
      <c r="B26" s="67"/>
      <c r="C26" s="67"/>
      <c r="D26" s="67"/>
      <c r="E26" s="67"/>
      <c r="F26" s="67"/>
      <c r="G26" s="67"/>
      <c r="H26" s="67"/>
      <c r="I26" s="67"/>
      <c r="J26" s="67"/>
      <c r="K26" s="67"/>
      <c r="L26" s="67"/>
      <c r="M26" s="67"/>
      <c r="N26" s="67"/>
      <c r="O26" s="67"/>
      <c r="P26" s="67"/>
      <c r="Q26" s="67"/>
      <c r="R26" s="67"/>
      <c r="S26" s="67"/>
      <c r="T26" s="67"/>
      <c r="U26" s="67"/>
      <c r="V26" s="68"/>
    </row>
    <row r="27" spans="1:25" ht="19.149999999999999" customHeight="1">
      <c r="A27" s="127" t="s">
        <v>71</v>
      </c>
      <c r="B27" s="128"/>
      <c r="C27" s="210" t="s">
        <v>192</v>
      </c>
      <c r="D27" s="211"/>
      <c r="E27" s="211"/>
      <c r="F27" s="211"/>
      <c r="G27" s="211"/>
      <c r="H27" s="211"/>
      <c r="I27" s="211"/>
      <c r="J27" s="211"/>
      <c r="K27" s="211"/>
      <c r="L27" s="211"/>
      <c r="M27" s="212" t="s">
        <v>193</v>
      </c>
      <c r="N27" s="212"/>
      <c r="O27" s="212"/>
      <c r="P27" s="212"/>
      <c r="Q27" s="212"/>
      <c r="R27" s="212"/>
      <c r="S27" s="212"/>
      <c r="T27" s="212"/>
      <c r="U27" s="212"/>
      <c r="V27" s="212"/>
    </row>
    <row r="28" spans="1:25" ht="19.149999999999999" customHeight="1">
      <c r="A28" s="131" t="s">
        <v>84</v>
      </c>
      <c r="B28" s="131"/>
      <c r="C28" s="213"/>
      <c r="D28" s="214"/>
      <c r="E28" s="214"/>
      <c r="F28" s="214"/>
      <c r="G28" s="214"/>
      <c r="H28" s="214"/>
      <c r="I28" s="214"/>
      <c r="J28" s="214"/>
      <c r="K28" s="214"/>
      <c r="L28" s="214"/>
      <c r="M28" s="215"/>
      <c r="N28" s="215"/>
      <c r="O28" s="215"/>
      <c r="P28" s="215"/>
      <c r="Q28" s="215"/>
      <c r="R28" s="215"/>
      <c r="S28" s="215"/>
      <c r="T28" s="215"/>
      <c r="U28" s="215"/>
      <c r="V28" s="215"/>
      <c r="X28" s="8"/>
      <c r="Y28" s="8"/>
    </row>
    <row r="29" spans="1:25" ht="19.149999999999999" customHeight="1">
      <c r="A29" s="131" t="s">
        <v>85</v>
      </c>
      <c r="B29" s="131"/>
      <c r="C29" s="204">
        <v>8</v>
      </c>
      <c r="D29" s="190"/>
      <c r="E29" s="190"/>
      <c r="F29" s="190"/>
      <c r="G29" s="190"/>
      <c r="H29" s="190"/>
      <c r="I29" s="190"/>
      <c r="J29" s="190"/>
      <c r="K29" s="190"/>
      <c r="L29" s="190"/>
      <c r="M29" s="207">
        <v>8</v>
      </c>
      <c r="N29" s="207"/>
      <c r="O29" s="207"/>
      <c r="P29" s="207"/>
      <c r="Q29" s="207"/>
      <c r="R29" s="207"/>
      <c r="S29" s="207"/>
      <c r="T29" s="207"/>
      <c r="U29" s="207"/>
      <c r="V29" s="207"/>
      <c r="W29" s="4"/>
    </row>
    <row r="30" spans="1:25" ht="19.899999999999999" customHeight="1">
      <c r="A30" s="134" t="s">
        <v>86</v>
      </c>
      <c r="B30" s="134"/>
      <c r="C30" s="134"/>
      <c r="D30" s="134"/>
      <c r="E30" s="134"/>
      <c r="F30" s="134"/>
      <c r="G30" s="134"/>
      <c r="H30" s="134"/>
      <c r="I30" s="134"/>
      <c r="J30" s="134"/>
      <c r="K30" s="134"/>
      <c r="L30" s="134"/>
      <c r="M30" s="134"/>
      <c r="N30" s="134"/>
      <c r="O30" s="134"/>
      <c r="P30" s="134"/>
      <c r="Q30" s="134"/>
      <c r="R30" s="134"/>
      <c r="S30" s="134"/>
      <c r="T30" s="134"/>
      <c r="U30" s="134"/>
      <c r="V30" s="134"/>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87</v>
      </c>
      <c r="B32" s="6" t="s">
        <v>88</v>
      </c>
      <c r="C32" s="1"/>
      <c r="D32" s="1"/>
      <c r="G32" s="226"/>
      <c r="H32" s="226"/>
      <c r="I32" s="226"/>
      <c r="J32" s="226"/>
      <c r="K32" s="226"/>
      <c r="L32" s="226"/>
      <c r="M32" s="226"/>
      <c r="N32" s="226"/>
      <c r="O32" s="226"/>
      <c r="P32" s="226"/>
      <c r="Q32" s="227"/>
      <c r="R32" s="227"/>
      <c r="S32" s="227"/>
      <c r="T32" s="227"/>
      <c r="U32" s="227"/>
      <c r="V32" s="228"/>
    </row>
    <row r="33" spans="1:25" ht="17.649999999999999" customHeight="1">
      <c r="A33" s="51" t="str">
        <f>+C27</f>
        <v xml:space="preserve">JUNIO </v>
      </c>
      <c r="B33" s="9">
        <f>IF(ISERROR($C$28/$C$29),0,$C$28/$C$29)</f>
        <v>0</v>
      </c>
      <c r="C33" s="1"/>
      <c r="D33" s="1"/>
      <c r="G33" s="229"/>
      <c r="H33" s="229"/>
      <c r="I33" s="226"/>
      <c r="J33" s="226"/>
      <c r="K33" s="10"/>
      <c r="L33" s="11"/>
      <c r="M33" s="229"/>
      <c r="N33" s="229"/>
      <c r="O33" s="229"/>
      <c r="P33" s="229"/>
      <c r="Q33" s="230"/>
      <c r="R33" s="230"/>
      <c r="S33" s="230"/>
      <c r="T33" s="230"/>
      <c r="U33" s="230"/>
      <c r="V33" s="231"/>
    </row>
    <row r="34" spans="1:25" s="2" customFormat="1" ht="17.649999999999999" customHeight="1">
      <c r="A34" s="51" t="str">
        <f>+M27</f>
        <v xml:space="preserve">DICIEMBRE </v>
      </c>
      <c r="B34" s="9">
        <f>IF(ISERROR($M$28/$M$29),0,$M$28/$M$29)</f>
        <v>0</v>
      </c>
      <c r="C34" s="1"/>
      <c r="D34" s="1"/>
      <c r="E34" s="1"/>
      <c r="F34" s="1"/>
      <c r="G34" s="226"/>
      <c r="H34" s="226"/>
      <c r="I34" s="226"/>
      <c r="J34" s="226"/>
      <c r="K34" s="12"/>
      <c r="L34" s="10"/>
      <c r="M34" s="226"/>
      <c r="N34" s="226"/>
      <c r="O34" s="226"/>
      <c r="P34" s="226"/>
      <c r="Q34" s="230"/>
      <c r="R34" s="230"/>
      <c r="S34" s="230"/>
      <c r="T34" s="230"/>
      <c r="U34" s="230"/>
      <c r="V34" s="231"/>
      <c r="W34" s="1"/>
      <c r="X34" s="1"/>
      <c r="Y34" s="1"/>
    </row>
    <row r="35" spans="1:25" s="2" customFormat="1" ht="17.649999999999999" customHeight="1">
      <c r="A35" s="56"/>
      <c r="B35" s="15"/>
      <c r="C35" s="1"/>
      <c r="D35" s="1"/>
      <c r="E35" s="1"/>
      <c r="F35" s="1"/>
      <c r="G35" s="1"/>
      <c r="H35" s="1"/>
      <c r="I35" s="1"/>
      <c r="J35" s="1"/>
      <c r="K35" s="12"/>
      <c r="L35" s="10"/>
      <c r="M35" s="1"/>
      <c r="N35" s="1"/>
      <c r="O35" s="1"/>
      <c r="P35" s="1"/>
      <c r="Q35" s="1"/>
      <c r="R35" s="1"/>
      <c r="S35" s="1"/>
      <c r="T35" s="1"/>
      <c r="U35" s="1"/>
      <c r="V35" s="25"/>
      <c r="W35" s="1"/>
      <c r="X35" s="1"/>
      <c r="Y35" s="1"/>
    </row>
    <row r="36" spans="1:25" s="2" customFormat="1" ht="17.649999999999999" customHeight="1">
      <c r="A36" s="56"/>
      <c r="B36" s="15"/>
      <c r="C36" s="1"/>
      <c r="D36" s="1"/>
      <c r="E36" s="1"/>
      <c r="F36" s="1"/>
      <c r="G36" s="1"/>
      <c r="H36" s="1"/>
      <c r="I36" s="1"/>
      <c r="J36" s="1"/>
      <c r="K36" s="12"/>
      <c r="L36" s="10"/>
      <c r="M36" s="1"/>
      <c r="N36" s="1"/>
      <c r="O36" s="1"/>
      <c r="P36" s="1"/>
      <c r="Q36" s="1"/>
      <c r="R36" s="1"/>
      <c r="S36" s="1"/>
      <c r="T36" s="1"/>
      <c r="U36" s="1"/>
      <c r="V36" s="25"/>
      <c r="W36" s="1"/>
      <c r="X36" s="1"/>
      <c r="Y36" s="1"/>
    </row>
    <row r="37" spans="1:25" s="2" customFormat="1" ht="17.649999999999999" customHeight="1">
      <c r="A37" s="56"/>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56"/>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56"/>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56"/>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56"/>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56"/>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56"/>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56"/>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6" t="s">
        <v>101</v>
      </c>
      <c r="B46" s="137"/>
      <c r="C46" s="137"/>
      <c r="D46" s="137"/>
      <c r="E46" s="137"/>
      <c r="F46" s="137"/>
      <c r="G46" s="137"/>
      <c r="H46" s="137"/>
      <c r="I46" s="137"/>
      <c r="J46" s="137"/>
      <c r="K46" s="137"/>
      <c r="L46" s="137"/>
      <c r="M46" s="137"/>
      <c r="N46" s="137"/>
      <c r="O46" s="137"/>
      <c r="P46" s="137"/>
      <c r="Q46" s="137"/>
      <c r="R46" s="137"/>
      <c r="S46" s="137"/>
      <c r="T46" s="137"/>
      <c r="U46" s="137"/>
      <c r="V46" s="138"/>
      <c r="W46" s="1"/>
      <c r="X46" s="13"/>
      <c r="Y46" s="1"/>
    </row>
    <row r="47" spans="1:25" s="2" customFormat="1" ht="33" customHeight="1">
      <c r="A47" s="58" t="s">
        <v>102</v>
      </c>
      <c r="B47" s="59"/>
      <c r="C47" s="60"/>
      <c r="D47" s="60"/>
      <c r="E47" s="60"/>
      <c r="F47" s="60"/>
      <c r="G47" s="60"/>
      <c r="H47" s="60"/>
      <c r="I47" s="60"/>
      <c r="J47" s="60"/>
      <c r="K47" s="60"/>
      <c r="L47" s="60"/>
      <c r="M47" s="60"/>
      <c r="N47" s="60"/>
      <c r="O47" s="60"/>
      <c r="P47" s="60"/>
      <c r="Q47" s="60"/>
      <c r="R47" s="60"/>
      <c r="S47" s="60"/>
      <c r="T47" s="60"/>
      <c r="U47" s="60"/>
      <c r="V47" s="60"/>
      <c r="W47" s="10">
        <f>LEN(C47)</f>
        <v>0</v>
      </c>
      <c r="X47" s="10"/>
      <c r="Y47" s="10"/>
    </row>
    <row r="48" spans="1:25" s="2" customFormat="1" ht="18" customHeight="1">
      <c r="A48" s="147" t="s">
        <v>105</v>
      </c>
      <c r="B48" s="148"/>
      <c r="C48" s="148"/>
      <c r="D48" s="148"/>
      <c r="E48" s="148"/>
      <c r="F48" s="148"/>
      <c r="G48" s="148"/>
      <c r="H48" s="148"/>
      <c r="I48" s="148"/>
      <c r="J48" s="148"/>
      <c r="K48" s="148"/>
      <c r="L48" s="148"/>
      <c r="M48" s="148"/>
      <c r="N48" s="148"/>
      <c r="O48" s="148"/>
      <c r="P48" s="148"/>
      <c r="Q48" s="148"/>
      <c r="R48" s="148"/>
      <c r="S48" s="148"/>
      <c r="T48" s="148"/>
      <c r="U48" s="148"/>
      <c r="V48" s="149"/>
      <c r="W48" s="14"/>
      <c r="X48" s="15"/>
      <c r="Y48" s="12"/>
    </row>
    <row r="49" spans="1:25" s="2" customFormat="1" ht="32.25" customHeight="1">
      <c r="A49" s="58" t="s">
        <v>102</v>
      </c>
      <c r="B49" s="59"/>
      <c r="C49" s="60"/>
      <c r="D49" s="60"/>
      <c r="E49" s="60"/>
      <c r="F49" s="60"/>
      <c r="G49" s="60"/>
      <c r="H49" s="60"/>
      <c r="I49" s="60"/>
      <c r="J49" s="60"/>
      <c r="K49" s="60"/>
      <c r="L49" s="60"/>
      <c r="M49" s="60"/>
      <c r="N49" s="60"/>
      <c r="O49" s="60"/>
      <c r="P49" s="60"/>
      <c r="Q49" s="60"/>
      <c r="R49" s="60"/>
      <c r="S49" s="60"/>
      <c r="T49" s="60"/>
      <c r="U49" s="60"/>
      <c r="V49" s="60"/>
      <c r="W49" s="10">
        <f>LEN(C49)</f>
        <v>0</v>
      </c>
      <c r="X49" s="15"/>
      <c r="Y49" s="12"/>
    </row>
    <row r="50" spans="1:25" s="2" customFormat="1" ht="20.45" customHeight="1">
      <c r="A50" s="147" t="s">
        <v>106</v>
      </c>
      <c r="B50" s="148"/>
      <c r="C50" s="148"/>
      <c r="D50" s="148"/>
      <c r="E50" s="148"/>
      <c r="F50" s="148"/>
      <c r="G50" s="148"/>
      <c r="H50" s="148"/>
      <c r="I50" s="148"/>
      <c r="J50" s="148"/>
      <c r="K50" s="148"/>
      <c r="L50" s="148"/>
      <c r="M50" s="148"/>
      <c r="N50" s="148"/>
      <c r="O50" s="148"/>
      <c r="P50" s="148"/>
      <c r="Q50" s="148"/>
      <c r="R50" s="148"/>
      <c r="S50" s="148"/>
      <c r="T50" s="148"/>
      <c r="U50" s="148"/>
      <c r="V50" s="149"/>
      <c r="W50" s="14"/>
      <c r="X50" s="15"/>
      <c r="Y50" s="12"/>
    </row>
    <row r="51" spans="1:25" s="2" customFormat="1" ht="32.25" customHeight="1">
      <c r="A51" s="58" t="s">
        <v>102</v>
      </c>
      <c r="B51" s="59"/>
      <c r="C51" s="60" t="s">
        <v>194</v>
      </c>
      <c r="D51" s="60"/>
      <c r="E51" s="60"/>
      <c r="F51" s="60"/>
      <c r="G51" s="60"/>
      <c r="H51" s="60"/>
      <c r="I51" s="60"/>
      <c r="J51" s="60"/>
      <c r="K51" s="60"/>
      <c r="L51" s="60"/>
      <c r="M51" s="60"/>
      <c r="N51" s="60"/>
      <c r="O51" s="60"/>
      <c r="P51" s="60"/>
      <c r="Q51" s="60"/>
      <c r="R51" s="60"/>
      <c r="S51" s="60"/>
      <c r="T51" s="60"/>
      <c r="U51" s="60"/>
      <c r="V51" s="60"/>
      <c r="W51" s="14"/>
      <c r="X51" s="15"/>
      <c r="Y51" s="12"/>
    </row>
    <row r="52" spans="1:25" s="2" customFormat="1" ht="16.149999999999999" customHeight="1">
      <c r="A52" s="150" t="s">
        <v>107</v>
      </c>
      <c r="B52" s="150"/>
      <c r="C52" s="150"/>
      <c r="D52" s="150"/>
      <c r="E52" s="150"/>
      <c r="F52" s="150"/>
      <c r="G52" s="150"/>
      <c r="H52" s="150"/>
      <c r="I52" s="150"/>
      <c r="J52" s="150"/>
      <c r="K52" s="150"/>
      <c r="L52" s="150"/>
      <c r="M52" s="150"/>
      <c r="N52" s="150"/>
      <c r="O52" s="150"/>
      <c r="P52" s="150"/>
      <c r="Q52" s="150"/>
      <c r="R52" s="150"/>
      <c r="S52" s="150"/>
      <c r="T52" s="150"/>
      <c r="U52" s="150"/>
      <c r="V52" s="150"/>
      <c r="W52" s="14"/>
      <c r="X52" s="15"/>
      <c r="Y52" s="12"/>
    </row>
    <row r="53" spans="1:25" s="2" customFormat="1" ht="15.6" customHeight="1">
      <c r="A53" s="19" t="s">
        <v>3</v>
      </c>
      <c r="B53" s="151" t="s">
        <v>108</v>
      </c>
      <c r="C53" s="152"/>
      <c r="D53" s="153" t="s">
        <v>109</v>
      </c>
      <c r="E53" s="151"/>
      <c r="F53" s="151"/>
      <c r="G53" s="151"/>
      <c r="H53" s="151"/>
      <c r="I53" s="151"/>
      <c r="J53" s="152"/>
      <c r="K53" s="153" t="s">
        <v>110</v>
      </c>
      <c r="L53" s="151"/>
      <c r="M53" s="151"/>
      <c r="N53" s="151"/>
      <c r="O53" s="151"/>
      <c r="P53" s="151"/>
      <c r="Q53" s="152"/>
      <c r="R53" s="153" t="s">
        <v>111</v>
      </c>
      <c r="S53" s="151"/>
      <c r="T53" s="151"/>
      <c r="U53" s="151"/>
      <c r="V53" s="152"/>
      <c r="W53" s="14"/>
      <c r="X53" s="15"/>
      <c r="Y53" s="12"/>
    </row>
    <row r="54" spans="1:25" s="2" customFormat="1" ht="39" customHeight="1">
      <c r="A54" s="18">
        <v>1</v>
      </c>
      <c r="B54" s="144">
        <v>45685</v>
      </c>
      <c r="C54" s="145"/>
      <c r="D54" s="84" t="s">
        <v>112</v>
      </c>
      <c r="E54" s="85"/>
      <c r="F54" s="85"/>
      <c r="G54" s="85"/>
      <c r="H54" s="85"/>
      <c r="I54" s="85"/>
      <c r="J54" s="86"/>
      <c r="K54" s="84" t="s">
        <v>113</v>
      </c>
      <c r="L54" s="85"/>
      <c r="M54" s="85"/>
      <c r="N54" s="85"/>
      <c r="O54" s="85"/>
      <c r="P54" s="85"/>
      <c r="Q54" s="86"/>
      <c r="R54" s="146">
        <v>45734</v>
      </c>
      <c r="S54" s="90"/>
      <c r="T54" s="90"/>
      <c r="U54" s="90"/>
      <c r="V54" s="90"/>
      <c r="W54" s="14"/>
      <c r="X54" s="15"/>
      <c r="Y54" s="12"/>
    </row>
    <row r="55" spans="1:25" s="2" customFormat="1" ht="15" hidden="1" customHeight="1">
      <c r="A55" s="18"/>
      <c r="B55" s="90"/>
      <c r="C55" s="90"/>
      <c r="D55" s="90"/>
      <c r="E55" s="90"/>
      <c r="F55" s="90"/>
      <c r="G55" s="90"/>
      <c r="H55" s="90"/>
      <c r="I55" s="90"/>
      <c r="J55" s="90"/>
      <c r="K55" s="90"/>
      <c r="L55" s="90"/>
      <c r="M55" s="90"/>
      <c r="N55" s="90"/>
      <c r="O55" s="90"/>
      <c r="P55" s="90"/>
      <c r="Q55" s="90"/>
      <c r="R55" s="90"/>
      <c r="S55" s="90"/>
      <c r="T55" s="90"/>
      <c r="U55" s="90"/>
      <c r="V55" s="90"/>
      <c r="W55" s="14"/>
      <c r="X55" s="15"/>
      <c r="Y55" s="12"/>
    </row>
    <row r="56" spans="1:25" s="2" customFormat="1" ht="15" hidden="1" customHeight="1">
      <c r="A56" s="18"/>
      <c r="B56" s="90"/>
      <c r="C56" s="90"/>
      <c r="D56" s="90"/>
      <c r="E56" s="90"/>
      <c r="F56" s="90"/>
      <c r="G56" s="90"/>
      <c r="H56" s="90"/>
      <c r="I56" s="90"/>
      <c r="J56" s="90"/>
      <c r="K56" s="90"/>
      <c r="L56" s="90"/>
      <c r="M56" s="90"/>
      <c r="N56" s="90"/>
      <c r="O56" s="90"/>
      <c r="P56" s="90"/>
      <c r="Q56" s="90"/>
      <c r="R56" s="90"/>
      <c r="S56" s="90"/>
      <c r="T56" s="90"/>
      <c r="U56" s="90"/>
      <c r="V56" s="90"/>
      <c r="W56" s="14"/>
      <c r="X56" s="15"/>
      <c r="Y56" s="12"/>
    </row>
    <row r="57" spans="1:25" s="2" customFormat="1" ht="15" hidden="1" customHeight="1">
      <c r="A57" s="18"/>
      <c r="B57" s="90"/>
      <c r="C57" s="90"/>
      <c r="D57" s="90"/>
      <c r="E57" s="90"/>
      <c r="F57" s="90"/>
      <c r="G57" s="90"/>
      <c r="H57" s="90"/>
      <c r="I57" s="90"/>
      <c r="J57" s="90"/>
      <c r="K57" s="90"/>
      <c r="L57" s="90"/>
      <c r="M57" s="90"/>
      <c r="N57" s="90"/>
      <c r="O57" s="90"/>
      <c r="P57" s="90"/>
      <c r="Q57" s="90"/>
      <c r="R57" s="90"/>
      <c r="S57" s="90"/>
      <c r="T57" s="90"/>
      <c r="U57" s="90"/>
      <c r="V57" s="90"/>
      <c r="W57" s="14"/>
      <c r="X57" s="15"/>
      <c r="Y57" s="12"/>
    </row>
    <row r="58" spans="1:25" s="2" customFormat="1" ht="15" hidden="1" customHeight="1">
      <c r="A58" s="18"/>
      <c r="B58" s="90"/>
      <c r="C58" s="90"/>
      <c r="D58" s="90"/>
      <c r="E58" s="90"/>
      <c r="F58" s="90"/>
      <c r="G58" s="90"/>
      <c r="H58" s="90"/>
      <c r="I58" s="90"/>
      <c r="J58" s="90"/>
      <c r="K58" s="90"/>
      <c r="L58" s="90"/>
      <c r="M58" s="90"/>
      <c r="N58" s="90"/>
      <c r="O58" s="90"/>
      <c r="P58" s="90"/>
      <c r="Q58" s="90"/>
      <c r="R58" s="90"/>
      <c r="S58" s="90"/>
      <c r="T58" s="90"/>
      <c r="U58" s="90"/>
      <c r="V58" s="90"/>
      <c r="W58" s="14"/>
      <c r="X58" s="15"/>
      <c r="Y58" s="12"/>
    </row>
    <row r="59" spans="1:25" s="2" customFormat="1" ht="15.6" customHeight="1">
      <c r="A59" s="139" t="s">
        <v>114</v>
      </c>
      <c r="B59" s="140"/>
      <c r="C59" s="140"/>
      <c r="D59" s="140"/>
      <c r="E59" s="140"/>
      <c r="F59" s="140"/>
      <c r="G59" s="140"/>
      <c r="H59" s="140"/>
      <c r="I59" s="140"/>
      <c r="J59" s="140"/>
      <c r="K59" s="140"/>
      <c r="L59" s="140"/>
      <c r="M59" s="140"/>
      <c r="N59" s="140"/>
      <c r="O59" s="140"/>
      <c r="P59" s="140"/>
      <c r="Q59" s="140"/>
      <c r="R59" s="140"/>
      <c r="S59" s="140"/>
      <c r="T59" s="140"/>
      <c r="U59" s="140"/>
      <c r="V59" s="141"/>
      <c r="W59" s="14"/>
      <c r="X59" s="15"/>
      <c r="Y59" s="12"/>
    </row>
    <row r="60" spans="1:25" s="2" customFormat="1" ht="26.65" customHeight="1">
      <c r="A60" s="16" t="s">
        <v>115</v>
      </c>
      <c r="B60" s="222" t="s">
        <v>116</v>
      </c>
      <c r="C60" s="223"/>
      <c r="D60" s="223"/>
      <c r="E60" s="223"/>
      <c r="F60" s="223"/>
      <c r="G60" s="223"/>
      <c r="H60" s="223"/>
      <c r="I60" s="223"/>
      <c r="J60" s="223"/>
      <c r="K60" s="223"/>
      <c r="L60" s="224"/>
      <c r="M60" s="142" t="s">
        <v>117</v>
      </c>
      <c r="N60" s="143"/>
      <c r="O60" s="208" t="s">
        <v>195</v>
      </c>
      <c r="P60" s="209"/>
      <c r="Q60" s="209"/>
      <c r="R60" s="209"/>
      <c r="S60" s="209"/>
      <c r="T60" s="209"/>
      <c r="U60" s="209"/>
      <c r="V60" s="209"/>
      <c r="W60" s="1"/>
      <c r="X60" s="1"/>
      <c r="Y60" s="1"/>
    </row>
    <row r="61" spans="1:25" s="2" customFormat="1" ht="24.6" customHeight="1">
      <c r="A61" s="16" t="s">
        <v>119</v>
      </c>
      <c r="B61" s="216" t="s">
        <v>120</v>
      </c>
      <c r="C61" s="217"/>
      <c r="D61" s="217"/>
      <c r="E61" s="217"/>
      <c r="F61" s="217"/>
      <c r="G61" s="217"/>
      <c r="H61" s="217"/>
      <c r="I61" s="217"/>
      <c r="J61" s="217"/>
      <c r="K61" s="217"/>
      <c r="L61" s="218"/>
      <c r="M61" s="142" t="s">
        <v>117</v>
      </c>
      <c r="N61" s="143"/>
      <c r="O61" s="216" t="s">
        <v>196</v>
      </c>
      <c r="P61" s="217"/>
      <c r="Q61" s="217"/>
      <c r="R61" s="217"/>
      <c r="S61" s="217"/>
      <c r="T61" s="217"/>
      <c r="U61" s="217"/>
      <c r="V61" s="217"/>
      <c r="W61" s="1"/>
      <c r="X61" s="1"/>
      <c r="Y61" s="1"/>
    </row>
    <row r="62" spans="1:25" s="2" customFormat="1" ht="27.6" customHeight="1">
      <c r="A62" s="16" t="s">
        <v>122</v>
      </c>
      <c r="B62" s="219" t="s">
        <v>123</v>
      </c>
      <c r="C62" s="220"/>
      <c r="D62" s="220"/>
      <c r="E62" s="220"/>
      <c r="F62" s="220"/>
      <c r="G62" s="220"/>
      <c r="H62" s="220"/>
      <c r="I62" s="220"/>
      <c r="J62" s="220"/>
      <c r="K62" s="220"/>
      <c r="L62" s="221"/>
      <c r="M62" s="142" t="s">
        <v>117</v>
      </c>
      <c r="N62" s="143"/>
      <c r="O62" s="219" t="s">
        <v>197</v>
      </c>
      <c r="P62" s="220"/>
      <c r="Q62" s="220"/>
      <c r="R62" s="220"/>
      <c r="S62" s="220"/>
      <c r="T62" s="220"/>
      <c r="U62" s="220"/>
      <c r="V62" s="220"/>
      <c r="W62" s="1"/>
      <c r="X62" s="1"/>
      <c r="Y62" s="1"/>
    </row>
    <row r="63" spans="1:25" s="2" customFormat="1" ht="13.5" customHeight="1">
      <c r="A63" s="139" t="s">
        <v>125</v>
      </c>
      <c r="B63" s="140"/>
      <c r="C63" s="140"/>
      <c r="D63" s="140"/>
      <c r="E63" s="140"/>
      <c r="F63" s="140"/>
      <c r="G63" s="140"/>
      <c r="H63" s="140"/>
      <c r="I63" s="140"/>
      <c r="J63" s="140"/>
      <c r="K63" s="140"/>
      <c r="L63" s="140"/>
      <c r="M63" s="140"/>
      <c r="N63" s="140"/>
      <c r="O63" s="140"/>
      <c r="P63" s="140"/>
      <c r="Q63" s="140"/>
      <c r="R63" s="140"/>
      <c r="S63" s="140"/>
      <c r="T63" s="140"/>
      <c r="U63" s="140"/>
      <c r="V63" s="141"/>
      <c r="W63" s="1"/>
      <c r="X63" s="1"/>
      <c r="Y63" s="1"/>
    </row>
    <row r="64" spans="1:25" s="2" customFormat="1" ht="19.899999999999999" customHeight="1">
      <c r="A64" s="29" t="s">
        <v>126</v>
      </c>
      <c r="B64" s="154" t="s">
        <v>127</v>
      </c>
      <c r="C64" s="155"/>
      <c r="D64" s="155"/>
      <c r="E64" s="155"/>
      <c r="F64" s="155"/>
      <c r="G64" s="155"/>
      <c r="H64" s="155"/>
      <c r="I64" s="155"/>
      <c r="J64" s="155"/>
      <c r="K64" s="155"/>
      <c r="L64" s="156"/>
      <c r="M64" s="157" t="s">
        <v>117</v>
      </c>
      <c r="N64" s="158"/>
      <c r="O64" s="154" t="s">
        <v>128</v>
      </c>
      <c r="P64" s="155"/>
      <c r="Q64" s="155"/>
      <c r="R64" s="155"/>
      <c r="S64" s="155"/>
      <c r="T64" s="155"/>
      <c r="U64" s="155"/>
      <c r="V64" s="156"/>
      <c r="W64" s="1"/>
      <c r="X64" s="1"/>
      <c r="Y64" s="1"/>
    </row>
    <row r="65" spans="1:22" ht="13.5" customHeight="1">
      <c r="A65" s="159" t="s">
        <v>129</v>
      </c>
      <c r="B65" s="159"/>
      <c r="C65" s="159"/>
      <c r="D65" s="159"/>
      <c r="E65" s="159"/>
      <c r="F65" s="159"/>
      <c r="G65" s="159"/>
      <c r="H65" s="159"/>
      <c r="I65" s="159"/>
      <c r="J65" s="159"/>
      <c r="K65" s="159"/>
      <c r="L65" s="159"/>
      <c r="M65" s="159"/>
      <c r="N65" s="159"/>
      <c r="O65" s="159"/>
      <c r="P65" s="159"/>
      <c r="Q65" s="159"/>
      <c r="R65" s="159"/>
      <c r="S65" s="159"/>
      <c r="T65" s="159"/>
      <c r="U65" s="159"/>
      <c r="V65" s="159"/>
    </row>
  </sheetData>
  <sheetProtection algorithmName="SHA-512" hashValue="dF8usdiDU1oIS+/3LoQMQbGw7u0LdDIlKxCLF1oJ5RJHPL8A0jyhehCL80uzMhpgjkk0CO/7YgIDPfpGgWhz8A==" saltValue="9KRy9W5B9kt5RBtd7lS5HA==" spinCount="100000" sheet="1" formatCells="0" formatColumns="0" formatRows="0" insertColumns="0" insertRows="0" insertHyperlinks="0" deleteColumns="0" deleteRows="0" sort="0" autoFilter="0" pivotTables="0"/>
  <mergeCells count="151">
    <mergeCell ref="A63:V63"/>
    <mergeCell ref="B64:L64"/>
    <mergeCell ref="M64:N64"/>
    <mergeCell ref="O64:V64"/>
    <mergeCell ref="A65:V65"/>
    <mergeCell ref="C27:L27"/>
    <mergeCell ref="M27:V27"/>
    <mergeCell ref="C28:L28"/>
    <mergeCell ref="M28:V28"/>
    <mergeCell ref="C29:L29"/>
    <mergeCell ref="B61:L61"/>
    <mergeCell ref="M61:N61"/>
    <mergeCell ref="O61:V61"/>
    <mergeCell ref="B62:L62"/>
    <mergeCell ref="M62:N62"/>
    <mergeCell ref="O62:V62"/>
    <mergeCell ref="B58:C58"/>
    <mergeCell ref="D58:J58"/>
    <mergeCell ref="K58:Q58"/>
    <mergeCell ref="R58:V58"/>
    <mergeCell ref="A59:V59"/>
    <mergeCell ref="B60:L60"/>
    <mergeCell ref="M60:N60"/>
    <mergeCell ref="A47:B47"/>
    <mergeCell ref="O60:V60"/>
    <mergeCell ref="B56:C56"/>
    <mergeCell ref="D56:J56"/>
    <mergeCell ref="K56:Q56"/>
    <mergeCell ref="R56:V56"/>
    <mergeCell ref="B57:C57"/>
    <mergeCell ref="D57:J57"/>
    <mergeCell ref="K57:Q57"/>
    <mergeCell ref="R57:V57"/>
    <mergeCell ref="B54:C54"/>
    <mergeCell ref="D54:J54"/>
    <mergeCell ref="K54:Q54"/>
    <mergeCell ref="R54:V54"/>
    <mergeCell ref="B55:C55"/>
    <mergeCell ref="D55:J55"/>
    <mergeCell ref="K55:Q55"/>
    <mergeCell ref="R55:V55"/>
    <mergeCell ref="A48:V48"/>
    <mergeCell ref="A50:V50"/>
    <mergeCell ref="A52:V52"/>
    <mergeCell ref="B53:C53"/>
    <mergeCell ref="D53:J53"/>
    <mergeCell ref="K53:Q53"/>
    <mergeCell ref="R53:V53"/>
    <mergeCell ref="A49:B49"/>
    <mergeCell ref="C49:V49"/>
    <mergeCell ref="A51:B51"/>
    <mergeCell ref="C51:V51"/>
    <mergeCell ref="C47:V47"/>
    <mergeCell ref="A29:B29"/>
    <mergeCell ref="A28:B28"/>
    <mergeCell ref="A24:L24"/>
    <mergeCell ref="M24:V24"/>
    <mergeCell ref="A25:L25"/>
    <mergeCell ref="M25:V25"/>
    <mergeCell ref="A26:V26"/>
    <mergeCell ref="A27:B27"/>
    <mergeCell ref="M29:V29"/>
    <mergeCell ref="A46:V46"/>
    <mergeCell ref="G34:H34"/>
    <mergeCell ref="I34:J34"/>
    <mergeCell ref="M34:N34"/>
    <mergeCell ref="O34:P34"/>
    <mergeCell ref="A30:V30"/>
    <mergeCell ref="G32:H33"/>
    <mergeCell ref="I32:L32"/>
    <mergeCell ref="M32:N33"/>
    <mergeCell ref="O32:P33"/>
    <mergeCell ref="Q32:V32"/>
    <mergeCell ref="I33:J33"/>
    <mergeCell ref="Q33:V34"/>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EF7070FD-38D0-43AA-8CBF-F0F8B73AA52F}">
      <formula1>1</formula1>
      <formula2>700</formula2>
    </dataValidation>
    <dataValidation type="textLength" allowBlank="1" showInputMessage="1" showErrorMessage="1" sqref="C49:V49" xr:uid="{D3843892-E95F-4341-A731-2EEAF9835E8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21BD0DFB-DDB6-4D04-9737-25B3E8A62323}">
          <x14:formula1>
            <xm:f>lista!$R$2:$R$21</xm:f>
          </x14:formula1>
          <xm:sqref>U11:V11</xm:sqref>
        </x14:dataValidation>
        <x14:dataValidation type="list" allowBlank="1" showInputMessage="1" showErrorMessage="1" xr:uid="{8320DFE6-DC5F-4BA9-9D82-FAA3AAB1A5BF}">
          <x14:formula1>
            <xm:f>lista!$K$2:$K$24</xm:f>
          </x14:formula1>
          <xm:sqref>H13</xm:sqref>
        </x14:dataValidation>
        <x14:dataValidation type="list" allowBlank="1" showInputMessage="1" showErrorMessage="1" xr:uid="{9C7533C3-33E5-4F02-A16D-10D0FD36C296}">
          <x14:formula1>
            <xm:f>lista!$L$2:$L$21</xm:f>
          </x14:formula1>
          <xm:sqref>H8:R8</xm:sqref>
        </x14:dataValidation>
        <x14:dataValidation type="list" allowBlank="1" showInputMessage="1" showErrorMessage="1" xr:uid="{CAF16289-A90E-4659-AB05-5D656997D160}">
          <x14:formula1>
            <xm:f>lista!$M$2:$M$21</xm:f>
          </x14:formula1>
          <xm:sqref>S8:V8</xm:sqref>
        </x14:dataValidation>
        <x14:dataValidation type="list" allowBlank="1" showInputMessage="1" showErrorMessage="1" xr:uid="{DBDE8DEF-1230-4ADC-A892-CD20F6EAECEB}">
          <x14:formula1>
            <xm:f>lista!$Q$2:$Q$3</xm:f>
          </x14:formula1>
          <xm:sqref>O11:Q11</xm:sqref>
        </x14:dataValidation>
        <x14:dataValidation type="list" allowBlank="1" showInputMessage="1" showErrorMessage="1" xr:uid="{22658C9F-8ED1-4C18-A544-D01A32307DB6}">
          <x14:formula1>
            <xm:f>lista!$I$2:$I$7</xm:f>
          </x14:formula1>
          <xm:sqref>A13:B13</xm:sqref>
        </x14:dataValidation>
        <x14:dataValidation type="list" allowBlank="1" showInputMessage="1" showErrorMessage="1" xr:uid="{7030595F-2466-422E-9563-087C249CCF2C}">
          <x14:formula1>
            <xm:f>lista!$H$2:$H$5</xm:f>
          </x14:formula1>
          <xm:sqref>T16:V17</xm:sqref>
        </x14:dataValidation>
        <x14:dataValidation type="list" allowBlank="1" showInputMessage="1" showErrorMessage="1" xr:uid="{78CF6407-C7F1-4CB5-A996-6605E7A80F2E}">
          <x14:formula1>
            <xm:f>lista!$G$2:$G$5</xm:f>
          </x14:formula1>
          <xm:sqref>Q16:S17</xm:sqref>
        </x14:dataValidation>
        <x14:dataValidation type="list" allowBlank="1" showInputMessage="1" showErrorMessage="1" xr:uid="{F8833A00-0BA5-4E69-8F39-CF1A26165659}">
          <x14:formula1>
            <xm:f>lista!$C$2:$C$3</xm:f>
          </x14:formula1>
          <xm:sqref>P20:R20</xm:sqref>
        </x14:dataValidation>
        <x14:dataValidation type="list" allowBlank="1" showInputMessage="1" showErrorMessage="1" xr:uid="{D971518B-91ED-46B8-8703-548035A023E6}">
          <x14:formula1>
            <xm:f>lista!$E$2:$E$3</xm:f>
          </x14:formula1>
          <xm:sqref>S20:V20</xm:sqref>
        </x14:dataValidation>
        <x14:dataValidation type="list" allowBlank="1" showInputMessage="1" showErrorMessage="1" xr:uid="{7C9C0C7C-FC49-4542-9852-C6C5BF4A8BAA}">
          <x14:formula1>
            <xm:f>lista!$D$2:$D$3</xm:f>
          </x14:formula1>
          <xm:sqref>L20:O20</xm:sqref>
        </x14:dataValidation>
        <x14:dataValidation type="list" allowBlank="1" showInputMessage="1" showErrorMessage="1" xr:uid="{BA59E409-33AF-422F-9471-AE8EC4742C08}">
          <x14:formula1>
            <xm:f>lista!$F$2:$F$9</xm:f>
          </x14:formula1>
          <xm:sqref>D20:G20</xm:sqref>
        </x14:dataValidation>
        <x14:dataValidation type="list" allowBlank="1" showInputMessage="1" showErrorMessage="1" xr:uid="{88578E42-3FD7-4C37-B1A5-B66CD66276B9}">
          <x14:formula1>
            <xm:f>lista!$O$2:$O$3</xm:f>
          </x14:formula1>
          <xm:sqref>A20:C20</xm:sqref>
        </x14:dataValidation>
        <x14:dataValidation type="list" allowBlank="1" showInputMessage="1" showErrorMessage="1" xr:uid="{EBEA5039-63DD-4406-9D07-113A20CB31AC}">
          <x14:formula1>
            <xm:f>lista!$B$2:$B$8</xm:f>
          </x14:formula1>
          <xm:sqref>F16:I17</xm:sqref>
        </x14:dataValidation>
        <x14:dataValidation type="list" allowBlank="1" showInputMessage="1" showErrorMessage="1" xr:uid="{2D164CF6-D2D3-4BD7-A1EC-BF7442A3FF7B}">
          <x14:formula1>
            <xm:f>lista!$A$2:$A$13</xm:f>
          </x14:formula1>
          <xm:sqref>F11:N11</xm:sqref>
        </x14:dataValidation>
        <x14:dataValidation type="list" allowBlank="1" showInputMessage="1" showErrorMessage="1" xr:uid="{71C7DE68-5BF1-4BA3-904C-7FF9073C23DF}">
          <x14:formula1>
            <xm:f>lista!$J$2:$J$13</xm:f>
          </x14:formula1>
          <xm:sqref>C13</xm:sqref>
        </x14:dataValidation>
        <x14:dataValidation type="list" allowBlank="1" showInputMessage="1" showErrorMessage="1" xr:uid="{FE4D3E66-90FF-4FF0-9E19-DE92C409C256}">
          <x14:formula1>
            <xm:f>lista!$N$2:$N$5</xm:f>
          </x14:formula1>
          <xm:sqref>A8:G8</xm:sqref>
        </x14:dataValidation>
        <x14:dataValidation type="list" allowBlank="1" showInputMessage="1" showErrorMessage="1" xr:uid="{4D188AB0-A0D8-475F-98BA-107B25167CB2}">
          <x14:formula1>
            <xm:f>lista!$P$2:$P$4</xm:f>
          </x14:formula1>
          <xm:sqref>C51:V51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2" customWidth="1"/>
    <col min="16" max="16" width="17.5" customWidth="1"/>
    <col min="17" max="17" width="24.375" customWidth="1"/>
    <col min="18" max="18" width="21.75" customWidth="1"/>
  </cols>
  <sheetData>
    <row r="1" spans="1:18" s="33" customFormat="1" ht="38.450000000000003" customHeight="1">
      <c r="A1" s="33" t="s">
        <v>198</v>
      </c>
      <c r="B1" s="33" t="s">
        <v>199</v>
      </c>
      <c r="C1" s="33" t="s">
        <v>200</v>
      </c>
      <c r="D1" s="33" t="s">
        <v>50</v>
      </c>
      <c r="E1" s="33" t="s">
        <v>52</v>
      </c>
      <c r="F1" s="33" t="s">
        <v>201</v>
      </c>
      <c r="G1" s="33" t="s">
        <v>202</v>
      </c>
      <c r="H1" s="33" t="s">
        <v>39</v>
      </c>
      <c r="I1" s="33" t="s">
        <v>203</v>
      </c>
      <c r="J1" s="33" t="s">
        <v>204</v>
      </c>
      <c r="K1" s="33" t="s">
        <v>205</v>
      </c>
      <c r="L1" s="33" t="s">
        <v>206</v>
      </c>
      <c r="M1" s="33" t="s">
        <v>12</v>
      </c>
      <c r="N1" s="33" t="s">
        <v>207</v>
      </c>
      <c r="O1" s="33" t="s">
        <v>47</v>
      </c>
      <c r="P1" s="33" t="s">
        <v>208</v>
      </c>
      <c r="Q1" s="33" t="s">
        <v>19</v>
      </c>
      <c r="R1" s="41" t="s">
        <v>3</v>
      </c>
    </row>
    <row r="2" spans="1:18" ht="24" customHeight="1">
      <c r="A2" s="30" t="s">
        <v>209</v>
      </c>
      <c r="B2" t="s">
        <v>41</v>
      </c>
      <c r="C2" t="s">
        <v>56</v>
      </c>
      <c r="D2" t="s">
        <v>55</v>
      </c>
      <c r="E2" t="s">
        <v>57</v>
      </c>
      <c r="F2" t="s">
        <v>54</v>
      </c>
      <c r="G2" t="s">
        <v>210</v>
      </c>
      <c r="H2" s="37">
        <v>2025</v>
      </c>
      <c r="I2" t="s">
        <v>211</v>
      </c>
      <c r="J2" s="34" t="s">
        <v>212</v>
      </c>
      <c r="K2" s="34" t="s">
        <v>213</v>
      </c>
      <c r="L2" s="26" t="s">
        <v>214</v>
      </c>
      <c r="M2" s="27" t="s">
        <v>215</v>
      </c>
      <c r="N2" t="s">
        <v>216</v>
      </c>
      <c r="O2" t="s">
        <v>217</v>
      </c>
      <c r="P2" s="40" t="s">
        <v>23</v>
      </c>
      <c r="Q2" s="40" t="s">
        <v>23</v>
      </c>
      <c r="R2" s="42" t="s">
        <v>25</v>
      </c>
    </row>
    <row r="3" spans="1:18" ht="24" customHeight="1">
      <c r="A3" s="30" t="s">
        <v>218</v>
      </c>
      <c r="B3" t="s">
        <v>154</v>
      </c>
      <c r="C3" t="s">
        <v>219</v>
      </c>
      <c r="D3" t="s">
        <v>186</v>
      </c>
      <c r="E3" t="s">
        <v>220</v>
      </c>
      <c r="F3" t="s">
        <v>221</v>
      </c>
      <c r="G3" t="s">
        <v>222</v>
      </c>
      <c r="H3" s="37">
        <v>2026</v>
      </c>
      <c r="I3" t="s">
        <v>216</v>
      </c>
      <c r="J3" s="26" t="s">
        <v>223</v>
      </c>
      <c r="K3" s="26" t="s">
        <v>224</v>
      </c>
      <c r="L3" s="26" t="s">
        <v>225</v>
      </c>
      <c r="M3" s="27" t="s">
        <v>226</v>
      </c>
      <c r="N3" t="s">
        <v>13</v>
      </c>
      <c r="O3" t="s">
        <v>53</v>
      </c>
      <c r="P3" s="40" t="s">
        <v>227</v>
      </c>
      <c r="Q3" s="40" t="s">
        <v>228</v>
      </c>
      <c r="R3" s="42" t="s">
        <v>229</v>
      </c>
    </row>
    <row r="4" spans="1:18" ht="24" customHeight="1">
      <c r="A4" s="30" t="s">
        <v>230</v>
      </c>
      <c r="B4" t="s">
        <v>231</v>
      </c>
      <c r="F4" t="s">
        <v>232</v>
      </c>
      <c r="G4" t="s">
        <v>233</v>
      </c>
      <c r="H4" s="37">
        <v>2027</v>
      </c>
      <c r="I4" t="s">
        <v>234</v>
      </c>
      <c r="J4" s="34" t="s">
        <v>235</v>
      </c>
      <c r="K4" s="26" t="s">
        <v>236</v>
      </c>
      <c r="L4" s="26" t="s">
        <v>237</v>
      </c>
      <c r="M4" s="27" t="s">
        <v>238</v>
      </c>
      <c r="N4" t="s">
        <v>239</v>
      </c>
      <c r="P4" s="40" t="s">
        <v>240</v>
      </c>
      <c r="R4" s="42" t="s">
        <v>241</v>
      </c>
    </row>
    <row r="5" spans="1:18" ht="24" customHeight="1">
      <c r="A5" s="30" t="s">
        <v>242</v>
      </c>
      <c r="B5" t="s">
        <v>243</v>
      </c>
      <c r="F5" t="s">
        <v>173</v>
      </c>
      <c r="G5" t="s">
        <v>32</v>
      </c>
      <c r="H5" t="s">
        <v>32</v>
      </c>
      <c r="I5" t="s">
        <v>244</v>
      </c>
      <c r="J5" s="26" t="s">
        <v>245</v>
      </c>
      <c r="K5" s="34" t="s">
        <v>246</v>
      </c>
      <c r="L5" s="26" t="s">
        <v>247</v>
      </c>
      <c r="M5" s="26" t="s">
        <v>248</v>
      </c>
      <c r="N5" t="s">
        <v>249</v>
      </c>
      <c r="P5" s="32"/>
      <c r="R5" s="42" t="s">
        <v>250</v>
      </c>
    </row>
    <row r="6" spans="1:18" ht="24" customHeight="1">
      <c r="A6" s="30" t="s">
        <v>251</v>
      </c>
      <c r="B6" t="s">
        <v>252</v>
      </c>
      <c r="F6" t="s">
        <v>253</v>
      </c>
      <c r="I6" s="39" t="s">
        <v>254</v>
      </c>
      <c r="J6" s="26" t="s">
        <v>255</v>
      </c>
      <c r="K6" s="34" t="s">
        <v>256</v>
      </c>
      <c r="L6" s="26" t="s">
        <v>257</v>
      </c>
      <c r="M6" s="27" t="s">
        <v>258</v>
      </c>
      <c r="R6" s="42" t="s">
        <v>259</v>
      </c>
    </row>
    <row r="7" spans="1:18" ht="24" customHeight="1">
      <c r="A7" s="30" t="s">
        <v>260</v>
      </c>
      <c r="B7" t="s">
        <v>261</v>
      </c>
      <c r="F7" t="s">
        <v>133</v>
      </c>
      <c r="I7" s="26" t="s">
        <v>32</v>
      </c>
      <c r="J7" s="26" t="s">
        <v>262</v>
      </c>
      <c r="K7" s="26" t="s">
        <v>263</v>
      </c>
      <c r="L7" s="26" t="s">
        <v>264</v>
      </c>
      <c r="M7" s="26" t="s">
        <v>265</v>
      </c>
      <c r="R7" s="42" t="s">
        <v>266</v>
      </c>
    </row>
    <row r="8" spans="1:18" ht="24" customHeight="1">
      <c r="A8" s="30" t="s">
        <v>267</v>
      </c>
      <c r="B8" t="s">
        <v>268</v>
      </c>
      <c r="F8" t="s">
        <v>269</v>
      </c>
      <c r="J8" s="26" t="s">
        <v>270</v>
      </c>
      <c r="K8" s="26" t="s">
        <v>271</v>
      </c>
      <c r="L8" s="26" t="s">
        <v>272</v>
      </c>
      <c r="M8" s="26" t="s">
        <v>273</v>
      </c>
      <c r="R8" s="42" t="s">
        <v>274</v>
      </c>
    </row>
    <row r="9" spans="1:18" ht="24" customHeight="1">
      <c r="A9" s="30" t="s">
        <v>275</v>
      </c>
      <c r="F9" t="s">
        <v>276</v>
      </c>
      <c r="J9" s="26" t="s">
        <v>277</v>
      </c>
      <c r="K9" s="26" t="s">
        <v>278</v>
      </c>
      <c r="L9" s="26" t="s">
        <v>279</v>
      </c>
      <c r="M9" s="27" t="s">
        <v>280</v>
      </c>
      <c r="R9" s="42" t="s">
        <v>281</v>
      </c>
    </row>
    <row r="10" spans="1:18" ht="24" customHeight="1">
      <c r="A10" s="30" t="s">
        <v>282</v>
      </c>
      <c r="J10" s="26" t="s">
        <v>283</v>
      </c>
      <c r="K10" s="26" t="s">
        <v>284</v>
      </c>
      <c r="L10" s="26" t="s">
        <v>285</v>
      </c>
      <c r="M10" s="26" t="s">
        <v>286</v>
      </c>
      <c r="R10" s="42" t="s">
        <v>287</v>
      </c>
    </row>
    <row r="11" spans="1:18" ht="55.15">
      <c r="A11" s="30" t="s">
        <v>22</v>
      </c>
      <c r="J11" s="26" t="s">
        <v>288</v>
      </c>
      <c r="K11" s="26" t="s">
        <v>289</v>
      </c>
      <c r="L11" s="26" t="s">
        <v>290</v>
      </c>
      <c r="M11" s="26" t="s">
        <v>291</v>
      </c>
      <c r="R11" s="42" t="s">
        <v>292</v>
      </c>
    </row>
    <row r="12" spans="1:18" ht="27.6">
      <c r="A12" s="30" t="s">
        <v>293</v>
      </c>
      <c r="J12" s="34" t="s">
        <v>294</v>
      </c>
      <c r="K12" s="26" t="s">
        <v>295</v>
      </c>
      <c r="L12" s="26" t="s">
        <v>296</v>
      </c>
      <c r="M12" s="26" t="s">
        <v>297</v>
      </c>
      <c r="R12" s="42" t="s">
        <v>4</v>
      </c>
    </row>
    <row r="13" spans="1:18" ht="27.6">
      <c r="A13" s="30" t="s">
        <v>298</v>
      </c>
      <c r="J13" s="26" t="s">
        <v>32</v>
      </c>
      <c r="K13" s="26" t="s">
        <v>299</v>
      </c>
      <c r="L13" s="26" t="s">
        <v>300</v>
      </c>
      <c r="M13" s="26" t="s">
        <v>301</v>
      </c>
      <c r="R13" s="42" t="s">
        <v>302</v>
      </c>
    </row>
    <row r="14" spans="1:18" ht="27.6">
      <c r="K14" s="26" t="s">
        <v>303</v>
      </c>
      <c r="L14" s="26" t="s">
        <v>304</v>
      </c>
      <c r="M14" s="27" t="s">
        <v>305</v>
      </c>
      <c r="R14" s="42" t="s">
        <v>306</v>
      </c>
    </row>
    <row r="15" spans="1:18" ht="27.6">
      <c r="K15" s="26" t="s">
        <v>307</v>
      </c>
      <c r="L15" s="26" t="s">
        <v>308</v>
      </c>
      <c r="M15" s="26" t="s">
        <v>309</v>
      </c>
      <c r="R15" s="42" t="s">
        <v>310</v>
      </c>
    </row>
    <row r="16" spans="1:18" ht="55.15">
      <c r="K16" s="26" t="s">
        <v>311</v>
      </c>
      <c r="L16" s="26" t="s">
        <v>14</v>
      </c>
      <c r="M16" s="28" t="s">
        <v>15</v>
      </c>
      <c r="R16" s="42" t="s">
        <v>312</v>
      </c>
    </row>
    <row r="17" spans="11:18" ht="41.45">
      <c r="K17" s="26" t="s">
        <v>313</v>
      </c>
      <c r="L17" s="26" t="s">
        <v>314</v>
      </c>
      <c r="M17" s="28" t="s">
        <v>315</v>
      </c>
      <c r="R17" s="42" t="s">
        <v>316</v>
      </c>
    </row>
    <row r="18" spans="11:18" ht="41.45">
      <c r="K18" s="26" t="s">
        <v>317</v>
      </c>
      <c r="L18" s="26" t="s">
        <v>318</v>
      </c>
      <c r="M18" s="28" t="s">
        <v>319</v>
      </c>
      <c r="R18" s="42" t="s">
        <v>320</v>
      </c>
    </row>
    <row r="19" spans="11:18" ht="41.45">
      <c r="K19" s="26" t="s">
        <v>321</v>
      </c>
      <c r="L19" s="26" t="s">
        <v>322</v>
      </c>
      <c r="M19" s="26" t="s">
        <v>323</v>
      </c>
      <c r="R19" s="42" t="s">
        <v>324</v>
      </c>
    </row>
    <row r="20" spans="11:18" ht="41.45">
      <c r="K20" s="26" t="s">
        <v>325</v>
      </c>
      <c r="L20" s="26" t="s">
        <v>326</v>
      </c>
      <c r="M20" s="26" t="s">
        <v>327</v>
      </c>
      <c r="R20" s="42" t="s">
        <v>328</v>
      </c>
    </row>
    <row r="21" spans="11:18" ht="55.15">
      <c r="K21" s="26" t="s">
        <v>329</v>
      </c>
      <c r="L21" s="26" t="s">
        <v>330</v>
      </c>
      <c r="M21" s="26" t="s">
        <v>331</v>
      </c>
      <c r="R21" s="42" t="s">
        <v>332</v>
      </c>
    </row>
    <row r="22" spans="11:18" ht="41.45">
      <c r="K22" s="26" t="s">
        <v>333</v>
      </c>
    </row>
    <row r="23" spans="11:18" ht="27.6">
      <c r="K23" s="34" t="s">
        <v>334</v>
      </c>
    </row>
    <row r="24" spans="11:18">
      <c r="K24" s="26" t="s">
        <v>32</v>
      </c>
    </row>
    <row r="50" spans="9:10">
      <c r="I50" s="225" t="s">
        <v>335</v>
      </c>
      <c r="J50" s="225"/>
    </row>
    <row r="51" spans="9:10" ht="27.6">
      <c r="I51" s="27" t="s">
        <v>254</v>
      </c>
      <c r="J51" s="34" t="s">
        <v>212</v>
      </c>
    </row>
    <row r="52" spans="9:10" ht="27.6">
      <c r="I52" s="28" t="s">
        <v>234</v>
      </c>
      <c r="J52" s="26" t="s">
        <v>223</v>
      </c>
    </row>
    <row r="53" spans="9:10" ht="27.6">
      <c r="I53" s="27" t="s">
        <v>254</v>
      </c>
      <c r="J53" s="34" t="s">
        <v>235</v>
      </c>
    </row>
    <row r="54" spans="9:10" ht="27.6">
      <c r="I54" s="28" t="s">
        <v>211</v>
      </c>
      <c r="J54" s="26" t="s">
        <v>245</v>
      </c>
    </row>
    <row r="55" spans="9:10" ht="41.45">
      <c r="I55" s="28" t="s">
        <v>211</v>
      </c>
      <c r="J55" s="26" t="s">
        <v>255</v>
      </c>
    </row>
    <row r="56" spans="9:10" ht="27.6">
      <c r="I56" s="28" t="s">
        <v>234</v>
      </c>
      <c r="J56" s="26" t="s">
        <v>262</v>
      </c>
    </row>
    <row r="57" spans="9:10" ht="27.6">
      <c r="I57" s="28" t="s">
        <v>216</v>
      </c>
      <c r="J57" s="26" t="s">
        <v>270</v>
      </c>
    </row>
    <row r="58" spans="9:10" ht="27.6">
      <c r="I58" s="28" t="s">
        <v>244</v>
      </c>
      <c r="J58" s="26" t="s">
        <v>277</v>
      </c>
    </row>
    <row r="59" spans="9:10" ht="41.45">
      <c r="I59" s="28" t="s">
        <v>216</v>
      </c>
      <c r="J59" s="26" t="s">
        <v>283</v>
      </c>
    </row>
    <row r="60" spans="9:10" ht="27.6">
      <c r="I60" s="28" t="s">
        <v>216</v>
      </c>
      <c r="J60" s="26" t="s">
        <v>288</v>
      </c>
    </row>
    <row r="61" spans="9:10" ht="27.6">
      <c r="I61" s="27" t="s">
        <v>254</v>
      </c>
      <c r="J61" s="34" t="s">
        <v>294</v>
      </c>
    </row>
    <row r="62" spans="9:10">
      <c r="J62" s="26" t="s">
        <v>32</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4792F1-15E3-425A-9F4F-707EB0FE672A}"/>
</file>

<file path=customXml/itemProps2.xml><?xml version="1.0" encoding="utf-8"?>
<ds:datastoreItem xmlns:ds="http://schemas.openxmlformats.org/officeDocument/2006/customXml" ds:itemID="{1923FFB5-4866-4B9B-8012-A31ADB0A05A8}"/>
</file>

<file path=customXml/itemProps3.xml><?xml version="1.0" encoding="utf-8"?>
<ds:datastoreItem xmlns:ds="http://schemas.openxmlformats.org/officeDocument/2006/customXml" ds:itemID="{DFBECDEA-8A5A-4E16-91F0-FE0E1A02D2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2025-05-29T20:34:02Z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